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nica Lugo\Desktop\2do trim 2021\MPIO\2DO TRIM\"/>
    </mc:Choice>
  </mc:AlternateContent>
  <bookViews>
    <workbookView xWindow="-120" yWindow="-120" windowWidth="20730" windowHeight="1116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59" l="1"/>
  <c r="A1" i="64" s="1"/>
  <c r="A1" i="63" l="1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<sst xmlns="http://schemas.openxmlformats.org/spreadsheetml/2006/main" count="949" uniqueCount="680">
  <si>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</si>
  <si>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</si>
  <si>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</si>
  <si>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</si>
  <si>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</si>
  <si>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</si>
  <si>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</si>
  <si>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</si>
  <si>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</si>
  <si>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</si>
  <si>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</si>
  <si>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</si>
  <si>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</si>
  <si>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</si>
  <si>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</si>
  <si>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</si>
  <si>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</si>
  <si>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</si>
  <si>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</si>
  <si>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</si>
  <si>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</si>
  <si>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</si>
  <si>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</si>
  <si>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</si>
  <si>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</si>
  <si>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</si>
  <si>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</si>
  <si>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</si>
  <si>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</si>
  <si>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</si>
  <si>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</si>
  <si>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</si>
  <si>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</si>
  <si>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</si>
  <si>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</si>
  <si>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</si>
  <si>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</si>
  <si>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</si>
  <si>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</si>
  <si>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</si>
  <si>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</si>
  <si>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</si>
  <si>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</si>
  <si>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</si>
  <si>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</si>
  <si>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</si>
  <si>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</si>
  <si>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</si>
  <si>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</si>
  <si>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</si>
  <si>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</si>
  <si>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</si>
  <si>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</si>
  <si>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</si>
  <si>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</si>
  <si>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</si>
  <si>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</si>
  <si>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</si>
  <si>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</si>
  <si>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</si>
  <si>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</si>
  <si>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</si>
  <si>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</si>
  <si>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</si>
  <si>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</si>
  <si>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</si>
  <si>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</si>
  <si>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</si>
  <si>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</si>
  <si>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</si>
  <si>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</si>
  <si>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</si>
  <si>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</si>
  <si>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</si>
  <si>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</si>
  <si>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</si>
  <si>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</si>
  <si>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</si>
  <si>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</si>
  <si>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</si>
  <si>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</si>
  <si>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</si>
  <si>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</si>
  <si>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</si>
  <si>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</si>
  <si>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</si>
  <si>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</si>
  <si>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</si>
  <si>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</si>
  <si>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</si>
  <si>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</si>
  <si>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</si>
  <si>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</si>
  <si>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</si>
  <si>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</si>
  <si>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</si>
  <si>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</si>
  <si>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</si>
  <si>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</si>
  <si>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</si>
  <si>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</si>
  <si>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</si>
  <si>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</si>
  <si>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</si>
  <si>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</si>
  <si>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</si>
  <si>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</si>
  <si>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</si>
  <si>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</si>
  <si>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</si>
  <si>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</si>
  <si>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</si>
  <si>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</si>
  <si>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</si>
  <si>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</si>
  <si>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</si>
  <si>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</si>
  <si>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</si>
  <si>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</si>
  <si>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</si>
  <si>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</si>
  <si>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</si>
  <si>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</si>
  <si>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</si>
  <si>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</si>
  <si>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</si>
  <si>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</si>
  <si>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</si>
  <si>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</si>
  <si>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</si>
  <si>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</si>
  <si>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</si>
  <si>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</si>
  <si>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</si>
  <si>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</si>
  <si>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</si>
  <si>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</si>
  <si>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</si>
  <si>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</si>
  <si>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</si>
  <si>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</si>
  <si>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</si>
  <si>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</si>
  <si>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</si>
  <si>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</si>
  <si>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</si>
  <si>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</si>
  <si>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</si>
  <si>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</si>
  <si>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</si>
  <si>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</si>
  <si>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</si>
  <si>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</si>
  <si>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</si>
  <si>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</si>
  <si>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</si>
  <si>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</si>
  <si>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</si>
  <si>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</si>
  <si>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</si>
  <si>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</si>
  <si>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</si>
  <si>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</si>
  <si>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</si>
  <si>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</si>
  <si>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</si>
  <si>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</si>
  <si>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</si>
  <si>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</si>
  <si>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</si>
  <si>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</si>
  <si>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</si>
  <si>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</si>
  <si>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</si>
  <si>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</si>
  <si>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</si>
  <si>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</si>
  <si>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</si>
  <si>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</si>
  <si>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</si>
  <si>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</si>
  <si>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</si>
  <si>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</si>
  <si>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</si>
  <si>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</si>
  <si>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</si>
  <si>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</si>
  <si>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</si>
  <si>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</si>
  <si>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</si>
  <si>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</si>
  <si>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</si>
  <si>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</si>
  <si>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</si>
  <si>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</si>
  <si>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</si>
  <si>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</si>
  <si>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</si>
  <si>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</si>
  <si>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</si>
  <si>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</si>
  <si>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</si>
  <si>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</si>
  <si>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</si>
  <si>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</si>
  <si>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</si>
  <si>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</si>
  <si>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</si>
  <si>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</si>
  <si>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</si>
  <si>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</si>
  <si>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</si>
  <si>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</si>
  <si>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</si>
  <si>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</si>
  <si>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</si>
  <si>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</si>
  <si>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</si>
  <si>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</si>
  <si>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</si>
  <si>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</si>
  <si>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</si>
  <si>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</si>
  <si>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</si>
  <si>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</si>
  <si>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</si>
  <si>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</si>
  <si>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</si>
  <si>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</si>
  <si>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</si>
  <si>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</si>
  <si>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</si>
  <si>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</si>
  <si>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</si>
  <si>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</si>
  <si>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</si>
  <si>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</si>
  <si>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</si>
  <si>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</si>
  <si>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</si>
  <si>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</si>
  <si>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</si>
  <si>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</si>
  <si>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</si>
  <si>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</si>
  <si>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</si>
  <si>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</si>
  <si>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</si>
  <si>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</si>
  <si>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</si>
  <si>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</si>
  <si>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</si>
  <si>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</si>
  <si>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</si>
  <si>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</si>
  <si>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</si>
  <si>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</si>
  <si>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</si>
  <si>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</si>
  <si>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</si>
  <si>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</si>
  <si>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</si>
  <si>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</si>
  <si>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</si>
  <si>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</si>
  <si>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</si>
  <si>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</si>
  <si>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</si>
  <si>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</si>
  <si>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</si>
  <si>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</si>
  <si>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</si>
  <si>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</si>
  <si>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</si>
  <si>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</si>
  <si>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</si>
  <si>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</si>
  <si>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</si>
  <si>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</si>
  <si>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</si>
  <si>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</si>
  <si>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</si>
  <si>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</si>
  <si>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</si>
  <si>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</si>
  <si>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</si>
  <si>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</si>
  <si>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</si>
  <si>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</si>
  <si>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</si>
  <si>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</si>
  <si>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</si>
  <si>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</si>
  <si>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</si>
  <si>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</si>
  <si>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</si>
  <si>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</si>
  <si>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</si>
  <si>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</si>
  <si>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</si>
  <si>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</si>
  <si>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</si>
  <si>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</si>
  <si>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</si>
  <si>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</si>
  <si>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</si>
  <si>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</si>
  <si>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</si>
  <si>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</si>
  <si>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</si>
  <si>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</si>
  <si>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</si>
  <si>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</si>
  <si>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</si>
  <si>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</si>
  <si>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</si>
  <si>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</si>
  <si>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</si>
  <si>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</si>
  <si>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</si>
  <si>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</si>
  <si>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</si>
  <si>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</si>
  <si>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</si>
  <si>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</si>
  <si>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</si>
  <si>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</si>
  <si>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</si>
  <si>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</si>
  <si>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</si>
  <si>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</si>
  <si>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</si>
  <si>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</si>
  <si>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</si>
  <si>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</si>
  <si>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</si>
  <si>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</si>
  <si>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</si>
  <si>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</si>
  <si>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</si>
  <si>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</si>
  <si>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</si>
  <si>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</si>
  <si>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</si>
  <si>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</si>
  <si>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</si>
  <si>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</si>
  <si>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</si>
  <si>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</si>
  <si>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</si>
  <si>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</si>
  <si>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</si>
  <si>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</si>
  <si>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</si>
  <si>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</si>
  <si>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</si>
  <si>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</si>
  <si>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</si>
  <si>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</si>
  <si>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</si>
  <si>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</si>
  <si>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</si>
  <si>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</si>
  <si>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</si>
  <si>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</si>
  <si>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</si>
  <si>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</si>
  <si>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</si>
  <si>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</si>
  <si>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</si>
  <si>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</si>
  <si>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</si>
  <si>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</si>
  <si>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</si>
  <si>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</si>
  <si>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</si>
  <si>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</si>
  <si>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</si>
  <si>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</si>
  <si>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</si>
  <si>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</si>
  <si>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</si>
  <si>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</si>
  <si>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</si>
  <si>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</si>
  <si>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</si>
  <si>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</si>
  <si>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</si>
  <si>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</si>
  <si>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</si>
  <si>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</si>
  <si>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</si>
  <si>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</si>
  <si>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</si>
  <si>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</si>
  <si>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</si>
  <si>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</si>
  <si>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</si>
  <si>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</si>
  <si>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</si>
  <si>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</si>
  <si>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</si>
  <si>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</si>
  <si>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</si>
  <si>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</si>
  <si>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</si>
  <si>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</si>
  <si>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</si>
  <si>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</si>
  <si>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</si>
  <si>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</si>
  <si>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</si>
  <si>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</si>
  <si>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</si>
  <si>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</si>
  <si>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</si>
  <si>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</si>
  <si>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</si>
  <si>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</si>
  <si>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</si>
  <si>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</si>
  <si>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</si>
  <si>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</si>
  <si>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</si>
  <si>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</si>
  <si>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</si>
  <si>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</si>
  <si>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</si>
  <si>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</si>
  <si>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</si>
  <si>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</si>
  <si>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</si>
  <si>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</si>
  <si>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</si>
  <si>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</si>
  <si>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</si>
  <si>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</si>
  <si>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</si>
  <si>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</si>
  <si>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</si>
  <si>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</si>
  <si>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</si>
  <si>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</si>
  <si>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</si>
  <si>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</si>
  <si>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</si>
  <si>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</si>
  <si>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</si>
  <si>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</si>
  <si>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</si>
  <si>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</si>
  <si>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</si>
  <si>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</si>
  <si>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</si>
  <si>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</si>
  <si>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</si>
  <si>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</si>
  <si>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</si>
  <si>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</si>
  <si>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</si>
  <si>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</si>
  <si>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</si>
  <si>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</si>
  <si>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</si>
  <si>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</si>
  <si>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</si>
  <si>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</si>
  <si>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</si>
  <si>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</si>
  <si>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</si>
  <si>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</si>
  <si>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</si>
  <si>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</si>
  <si>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</si>
  <si>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</si>
  <si>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</si>
  <si>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</si>
  <si>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</si>
  <si>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</si>
  <si>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</si>
  <si>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</si>
  <si>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</si>
  <si>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</si>
  <si>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</si>
  <si>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</si>
  <si>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</si>
  <si>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</si>
  <si>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</si>
  <si>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</si>
  <si>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</si>
  <si>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</si>
  <si>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</si>
  <si>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</si>
  <si>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</si>
  <si>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</si>
  <si>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</si>
  <si>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</si>
  <si>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</si>
  <si>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</si>
  <si>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</si>
  <si>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</si>
  <si>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</si>
  <si>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</si>
  <si>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</si>
  <si>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</si>
  <si>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</si>
  <si>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</si>
  <si>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</si>
  <si>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</si>
  <si>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</si>
  <si>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</si>
  <si>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</si>
  <si>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</si>
  <si>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</si>
  <si>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</si>
  <si>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</si>
  <si>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</si>
  <si>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</si>
  <si>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</si>
  <si>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</si>
  <si>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</si>
  <si>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</si>
  <si>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</si>
  <si>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</si>
  <si>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</si>
  <si>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</si>
  <si>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</si>
  <si>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</si>
  <si>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</si>
  <si>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</si>
  <si>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</si>
  <si>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</si>
  <si>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</si>
  <si>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</si>
  <si>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</si>
  <si>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</si>
  <si>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</si>
  <si>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</si>
  <si>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</si>
  <si>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</si>
  <si>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</si>
  <si>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</si>
  <si>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</si>
  <si>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</si>
  <si>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</si>
  <si>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</si>
  <si>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</si>
  <si>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</si>
  <si>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</si>
  <si>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</si>
  <si>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</si>
  <si>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</si>
  <si>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</si>
  <si>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</si>
  <si>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</si>
  <si>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</si>
  <si>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</si>
  <si>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</si>
  <si>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</si>
  <si>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</si>
  <si>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</si>
  <si>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</si>
  <si>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</si>
  <si>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</si>
  <si>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</si>
  <si>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</si>
  <si>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</si>
  <si>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</si>
  <si>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</si>
  <si>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</si>
  <si>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</si>
  <si>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</si>
  <si>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</si>
  <si>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</si>
  <si>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</si>
  <si>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</si>
  <si>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</si>
  <si>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</si>
  <si>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</si>
  <si>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</si>
  <si>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</si>
  <si>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</si>
  <si>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</si>
  <si>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</si>
  <si>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</si>
  <si>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</si>
  <si>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</si>
  <si>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</si>
  <si>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</si>
  <si>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</si>
  <si>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</si>
  <si>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</si>
  <si>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</si>
  <si>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</si>
  <si>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</si>
  <si>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</si>
  <si>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</si>
  <si>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</si>
  <si>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</si>
  <si>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</si>
  <si>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</si>
  <si>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</si>
  <si>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</si>
  <si>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</si>
  <si>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</si>
  <si>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</si>
  <si>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</si>
  <si>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</si>
  <si>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</si>
  <si>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</si>
  <si>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</si>
  <si>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</si>
  <si>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</si>
  <si>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</si>
  <si>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</si>
  <si>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</si>
  <si>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</si>
  <si>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</si>
  <si>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</si>
  <si>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</si>
  <si>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</si>
  <si>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</si>
  <si>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</si>
  <si>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</si>
  <si>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</si>
  <si>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</si>
  <si>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</si>
  <si>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</si>
  <si>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</si>
  <si>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</si>
  <si>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</si>
  <si>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</si>
  <si>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</si>
  <si>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</si>
  <si>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</si>
  <si>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</si>
  <si>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</si>
  <si>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</si>
  <si>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</si>
  <si>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</si>
  <si>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</si>
  <si>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</si>
  <si>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</si>
  <si>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</si>
  <si>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</si>
  <si>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</si>
  <si>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</si>
  <si>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</si>
  <si>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</si>
  <si>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</si>
  <si>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</si>
  <si>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MUNICIPIO DE SAN LUIS DE LA PAZ, GTO. 2021</t>
  </si>
  <si>
    <t>CORRESPONDIENTE DEL 01 DE ENERO DEL 2021 AL 30 DE JUNIO DEL 2021</t>
  </si>
  <si>
    <t xml:space="preserve">                                  ____________________________________________</t>
  </si>
  <si>
    <t>___________________________________________</t>
  </si>
  <si>
    <t xml:space="preserve">C.P. Sandra Alicia Hurtado Pérez
          </t>
  </si>
  <si>
    <t xml:space="preserve">                     Tesorera Municipal</t>
  </si>
  <si>
    <t>T.S.U. Luis Gerardo Sánchez Sánchez</t>
  </si>
  <si>
    <t>Presidente Municipal</t>
  </si>
  <si>
    <t>_______________________________________</t>
  </si>
  <si>
    <t xml:space="preserve">                                          Presidente Municipal</t>
  </si>
  <si>
    <t>C.P. Sandra Alicia Hurtado Pérez</t>
  </si>
  <si>
    <t>_____________________________________</t>
  </si>
  <si>
    <t xml:space="preserve">              Tesorera Municipal</t>
  </si>
  <si>
    <t xml:space="preserve">          T.S.U. Luis Gerardo Sánchez Sánchez</t>
  </si>
  <si>
    <t xml:space="preserve">                     Presidente Municipal</t>
  </si>
  <si>
    <t>________________________________________</t>
  </si>
  <si>
    <t xml:space="preserve">                 Tesorera Municipal</t>
  </si>
  <si>
    <t xml:space="preserve">      T.S.U. Luis Gerardo Sánchez Sánchez</t>
  </si>
  <si>
    <t xml:space="preserve">      Presidente Municipal</t>
  </si>
  <si>
    <t xml:space="preserve">      ____________________________________</t>
  </si>
  <si>
    <t>______________________________________</t>
  </si>
  <si>
    <t xml:space="preserve">      C.P. Sandra Alicia Hurtado Pérez
          </t>
  </si>
  <si>
    <t xml:space="preserve">  T.S.U. Luis Gerardo Sánchez Sánchez</t>
  </si>
  <si>
    <t xml:space="preserve">               Presidente Municipal</t>
  </si>
  <si>
    <t xml:space="preserve">           T.S.U. Luis Gerardo Sánchez Sánchez</t>
  </si>
  <si>
    <t xml:space="preserve">          Presidente Municipal </t>
  </si>
  <si>
    <t xml:space="preserve">                                                ____________________________________</t>
  </si>
  <si>
    <t xml:space="preserve">                    Tesorera Municipal</t>
  </si>
  <si>
    <t xml:space="preserve">T.S.U. Luis Gerardo Sánchez Sánchez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</si>
</sst>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20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8" borderId="1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5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9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9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4" fillId="0" borderId="0" xfId="3" applyFont="1" applyBorder="1" applyAlignment="1" applyProtection="1">
      <alignment horizontal="center" vertical="top"/>
      <protection locked="0"/>
    </xf>
    <xf numFmtId="0" fontId="4" fillId="0" borderId="0" xfId="3" applyFont="1" applyBorder="1" applyAlignment="1" applyProtection="1">
      <alignment horizontal="center" vertical="top" wrapText="1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4" fillId="0" borderId="0" xfId="3" applyFont="1" applyBorder="1" applyAlignment="1" applyProtection="1">
      <alignment vertical="top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4" fillId="0" borderId="0" xfId="3" applyFont="1" applyBorder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horizontal="center" vertical="top"/>
      <protection locked="0"/>
    </xf>
    <xf numFmtId="4" fontId="3" fillId="0" borderId="0" xfId="3" applyNumberFormat="1" applyFont="1" applyAlignment="1" applyProtection="1">
      <protection locked="0"/>
    </xf>
    <xf numFmtId="0" fontId="13" fillId="0" borderId="0" xfId="9" applyFont="1" applyAlignment="1"/>
    <xf numFmtId="0" fontId="4" fillId="0" borderId="0" xfId="3" applyFont="1" applyBorder="1" applyAlignment="1" applyProtection="1">
      <alignment horizontal="left" vertical="top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left" vertical="top"/>
      <protection locked="0"/>
    </xf>
    <xf numFmtId="43" fontId="4" fillId="0" borderId="0" xfId="1" applyFont="1" applyBorder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center" wrapText="1"/>
      <protection locked="0"/>
    </xf>
    <xf numFmtId="0" fontId="12" fillId="0" borderId="10" xfId="13" applyFont="1" applyBorder="1" applyAlignment="1">
      <alignment vertical="center"/>
    </xf>
    <xf numFmtId="0" fontId="12" fillId="0" borderId="10" xfId="13" applyFont="1" applyBorder="1" applyAlignment="1">
      <alignment horizontal="right" vertical="center"/>
    </xf>
    <xf numFmtId="0" fontId="3" fillId="0" borderId="0" xfId="13" applyFont="1" applyBorder="1" applyAlignment="1">
      <alignment horizontal="left" vertical="center" indent="1"/>
    </xf>
    <xf numFmtId="4" fontId="13" fillId="0" borderId="0" xfId="13" applyNumberFormat="1" applyFont="1" applyBorder="1" applyAlignment="1">
      <alignment horizontal="right" vertical="center" wrapText="1" indent="1"/>
    </xf>
    <xf numFmtId="0" fontId="13" fillId="0" borderId="0" xfId="13" applyFont="1" applyBorder="1" applyAlignment="1">
      <alignment horizontal="left" vertical="center" wrapText="1" indent="1"/>
    </xf>
    <xf numFmtId="0" fontId="3" fillId="0" borderId="0" xfId="13" applyFont="1" applyBorder="1" applyAlignment="1">
      <alignment vertical="center"/>
    </xf>
    <xf numFmtId="0" fontId="12" fillId="0" borderId="14" xfId="13" applyFont="1" applyBorder="1" applyAlignment="1">
      <alignment vertical="center"/>
    </xf>
    <xf numFmtId="0" fontId="3" fillId="0" borderId="9" xfId="13" applyFont="1" applyBorder="1" applyAlignment="1">
      <alignment vertical="center"/>
    </xf>
    <xf numFmtId="0" fontId="8" fillId="0" borderId="9" xfId="13" applyFont="1" applyBorder="1"/>
    <xf numFmtId="0" fontId="13" fillId="0" borderId="13" xfId="13" applyFont="1" applyBorder="1" applyAlignment="1">
      <alignment horizontal="left" vertical="center"/>
    </xf>
    <xf numFmtId="0" fontId="13" fillId="0" borderId="15" xfId="13" applyFont="1" applyBorder="1" applyAlignment="1">
      <alignment horizontal="left" vertical="center" indent="1"/>
    </xf>
    <xf numFmtId="0" fontId="13" fillId="0" borderId="0" xfId="13" applyFont="1" applyBorder="1" applyAlignment="1">
      <alignment horizontal="left" vertical="center" wrapText="1"/>
    </xf>
    <xf numFmtId="0" fontId="13" fillId="0" borderId="15" xfId="13" applyFont="1" applyBorder="1" applyAlignment="1">
      <alignment horizontal="left" vertical="center"/>
    </xf>
    <xf numFmtId="4" fontId="13" fillId="0" borderId="0" xfId="13" applyNumberFormat="1" applyFont="1" applyBorder="1" applyAlignment="1">
      <alignment horizontal="right" vertical="center" indent="1"/>
    </xf>
    <xf numFmtId="0" fontId="3" fillId="0" borderId="9" xfId="13" applyFont="1" applyBorder="1" applyAlignment="1">
      <alignment horizontal="left" vertical="center"/>
    </xf>
    <xf numFmtId="0" fontId="3" fillId="0" borderId="9" xfId="13" applyFont="1" applyBorder="1" applyAlignment="1">
      <alignment horizontal="left"/>
    </xf>
    <xf numFmtId="0" fontId="3" fillId="0" borderId="13" xfId="13" applyFont="1" applyBorder="1" applyAlignment="1">
      <alignment horizontal="left"/>
    </xf>
    <xf numFmtId="0" fontId="8" fillId="0" borderId="10" xfId="13" applyFont="1" applyBorder="1"/>
    <xf numFmtId="4" fontId="12" fillId="0" borderId="10" xfId="13" applyNumberFormat="1" applyFont="1" applyBorder="1" applyAlignment="1">
      <alignment horizontal="right" vertical="center"/>
    </xf>
    <xf numFmtId="0" fontId="12" fillId="0" borderId="16" xfId="13" applyFont="1" applyBorder="1" applyAlignment="1">
      <alignment vertical="center"/>
    </xf>
    <xf numFmtId="49" fontId="2" fillId="0" borderId="9" xfId="13" applyNumberFormat="1" applyFont="1" applyBorder="1" applyAlignment="1">
      <alignment vertical="center"/>
    </xf>
    <xf numFmtId="0" fontId="3" fillId="0" borderId="17" xfId="13" applyFont="1" applyBorder="1" applyAlignment="1">
      <alignment horizontal="left" vertical="center" indent="1"/>
    </xf>
    <xf numFmtId="49" fontId="3" fillId="0" borderId="9" xfId="13" applyNumberFormat="1" applyFont="1" applyBorder="1"/>
    <xf numFmtId="0" fontId="3" fillId="0" borderId="17" xfId="13" applyFont="1" applyBorder="1" applyAlignment="1">
      <alignment horizontal="left" vertical="center" wrapText="1" indent="1"/>
    </xf>
    <xf numFmtId="49" fontId="3" fillId="0" borderId="13" xfId="13" applyNumberFormat="1" applyFont="1" applyBorder="1"/>
    <xf numFmtId="0" fontId="3" fillId="0" borderId="18" xfId="13" applyFont="1" applyBorder="1" applyAlignment="1">
      <alignment horizontal="left" vertical="center" indent="1"/>
    </xf>
    <xf numFmtId="4" fontId="12" fillId="0" borderId="19" xfId="13" applyNumberFormat="1" applyFont="1" applyBorder="1" applyAlignment="1">
      <alignment horizontal="right" vertical="center" wrapText="1" indent="1"/>
    </xf>
    <xf numFmtId="4" fontId="3" fillId="0" borderId="20" xfId="13" applyNumberFormat="1" applyFont="1" applyBorder="1" applyAlignment="1">
      <alignment horizontal="right" vertical="center" wrapText="1" indent="1"/>
    </xf>
    <xf numFmtId="4" fontId="3" fillId="0" borderId="21" xfId="13" applyNumberFormat="1" applyFont="1" applyBorder="1" applyAlignment="1">
      <alignment horizontal="right" vertical="center" wrapText="1" indent="1"/>
    </xf>
    <xf numFmtId="0" fontId="3" fillId="0" borderId="0" xfId="13" applyFont="1" applyBorder="1"/>
    <xf numFmtId="4" fontId="3" fillId="0" borderId="0" xfId="13" applyNumberFormat="1" applyFont="1" applyBorder="1" applyAlignment="1">
      <alignment horizontal="right" vertical="center"/>
    </xf>
    <xf numFmtId="0" fontId="8" fillId="0" borderId="15" xfId="13" applyFont="1" applyBorder="1"/>
    <xf numFmtId="0" fontId="13" fillId="0" borderId="15" xfId="13" applyFont="1" applyBorder="1" applyAlignment="1">
      <alignment vertical="center"/>
    </xf>
    <xf numFmtId="4" fontId="13" fillId="0" borderId="15" xfId="13" applyNumberFormat="1" applyFont="1" applyBorder="1" applyAlignment="1">
      <alignment horizontal="right" vertical="center"/>
    </xf>
    <xf numFmtId="0" fontId="2" fillId="0" borderId="14" xfId="13" applyFont="1" applyBorder="1" applyAlignment="1">
      <alignment vertical="center"/>
    </xf>
    <xf numFmtId="0" fontId="2" fillId="0" borderId="16" xfId="13" applyFont="1" applyBorder="1" applyAlignment="1">
      <alignment vertical="center"/>
    </xf>
    <xf numFmtId="4" fontId="2" fillId="0" borderId="19" xfId="13" applyNumberFormat="1" applyFont="1" applyBorder="1" applyAlignment="1">
      <alignment horizontal="right" vertical="center" wrapText="1" indent="1"/>
    </xf>
    <xf numFmtId="4" fontId="3" fillId="0" borderId="21" xfId="13" applyNumberFormat="1" applyFont="1" applyBorder="1" applyAlignment="1">
      <alignment horizontal="right" vertical="center" indent="1"/>
    </xf>
    <xf numFmtId="4" fontId="13" fillId="0" borderId="20" xfId="13" applyNumberFormat="1" applyFont="1" applyBorder="1" applyAlignment="1">
      <alignment horizontal="right" vertical="center" wrapText="1" indent="1"/>
    </xf>
    <xf numFmtId="4" fontId="13" fillId="0" borderId="21" xfId="13" applyNumberFormat="1" applyFont="1" applyBorder="1" applyAlignment="1">
      <alignment horizontal="right" vertical="center" wrapText="1" indent="1"/>
    </xf>
    <xf numFmtId="4" fontId="13" fillId="0" borderId="21" xfId="13" applyNumberFormat="1" applyFont="1" applyBorder="1" applyAlignment="1">
      <alignment horizontal="right" vertical="center" inden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F1" sqref="F1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16" t="s">
        <v>651</v>
      </c>
      <c r="B1" s="116"/>
      <c r="C1" s="36" t="s">
        <v>179</v>
      </c>
      <c r="D1" s="37">
        <v>2021</v>
      </c>
    </row>
    <row r="2" spans="1:5" x14ac:dyDescent="0.2">
      <c r="A2" s="117" t="s">
        <v>485</v>
      </c>
      <c r="B2" s="117"/>
      <c r="C2" s="36" t="s">
        <v>181</v>
      </c>
      <c r="D2" s="39" t="s">
        <v>606</v>
      </c>
    </row>
    <row r="3" spans="1:5" x14ac:dyDescent="0.2">
      <c r="A3" s="118" t="s">
        <v>652</v>
      </c>
      <c r="B3" s="118"/>
      <c r="C3" s="36" t="s">
        <v>182</v>
      </c>
      <c r="D3" s="37">
        <v>1</v>
      </c>
      <c r="E3" s="14">
        <v>2</v>
      </c>
    </row>
    <row r="4" spans="1:5" x14ac:dyDescent="0.2">
      <c r="A4" s="95" t="s">
        <v>650</v>
      </c>
      <c r="B4" s="95"/>
      <c r="C4" s="96"/>
      <c r="D4" s="97"/>
    </row>
    <row r="5" spans="1:5" ht="15" customHeight="1" x14ac:dyDescent="0.2">
      <c r="A5" s="24" t="s">
        <v>41</v>
      </c>
      <c r="B5" s="25" t="s">
        <v>42</v>
      </c>
    </row>
    <row r="6" spans="1:5" x14ac:dyDescent="0.2">
      <c r="A6" s="15"/>
      <c r="B6" s="16"/>
    </row>
    <row r="7" spans="1:5" x14ac:dyDescent="0.2">
      <c r="A7" s="17"/>
      <c r="B7" s="18" t="s">
        <v>45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4" t="s">
        <v>1</v>
      </c>
      <c r="B10" s="65" t="s">
        <v>2</v>
      </c>
    </row>
    <row r="11" spans="1:5" x14ac:dyDescent="0.2">
      <c r="A11" s="64" t="s">
        <v>3</v>
      </c>
      <c r="B11" s="65" t="s">
        <v>4</v>
      </c>
      <c r="C11" s="90"/>
    </row>
    <row r="12" spans="1:5" x14ac:dyDescent="0.2">
      <c r="A12" s="64" t="s">
        <v>5</v>
      </c>
      <c r="B12" s="65" t="s">
        <v>6</v>
      </c>
      <c r="C12" s="90"/>
    </row>
    <row r="13" spans="1:5" x14ac:dyDescent="0.2">
      <c r="A13" s="64" t="s">
        <v>133</v>
      </c>
      <c r="B13" s="65" t="s">
        <v>601</v>
      </c>
      <c r="C13" s="90"/>
    </row>
    <row r="14" spans="1:5" x14ac:dyDescent="0.2">
      <c r="A14" s="64" t="s">
        <v>7</v>
      </c>
      <c r="B14" s="65" t="s">
        <v>597</v>
      </c>
      <c r="C14" s="90"/>
    </row>
    <row r="15" spans="1:5" x14ac:dyDescent="0.2">
      <c r="A15" s="64" t="s">
        <v>8</v>
      </c>
      <c r="B15" s="65" t="s">
        <v>132</v>
      </c>
      <c r="C15" s="90"/>
    </row>
    <row r="16" spans="1:5" x14ac:dyDescent="0.2">
      <c r="A16" s="64" t="s">
        <v>9</v>
      </c>
      <c r="B16" s="65" t="s">
        <v>10</v>
      </c>
      <c r="C16" s="90"/>
    </row>
    <row r="17" spans="1:3" x14ac:dyDescent="0.2">
      <c r="A17" s="64" t="s">
        <v>11</v>
      </c>
      <c r="B17" s="65" t="s">
        <v>12</v>
      </c>
      <c r="C17" s="90"/>
    </row>
    <row r="18" spans="1:3" x14ac:dyDescent="0.2">
      <c r="A18" s="64" t="s">
        <v>13</v>
      </c>
      <c r="B18" s="65" t="s">
        <v>14</v>
      </c>
      <c r="C18" s="90"/>
    </row>
    <row r="19" spans="1:3" x14ac:dyDescent="0.2">
      <c r="A19" s="64" t="s">
        <v>15</v>
      </c>
      <c r="B19" s="65" t="s">
        <v>16</v>
      </c>
      <c r="C19" s="90"/>
    </row>
    <row r="20" spans="1:3" x14ac:dyDescent="0.2">
      <c r="A20" s="64" t="s">
        <v>17</v>
      </c>
      <c r="B20" s="65" t="s">
        <v>598</v>
      </c>
      <c r="C20" s="90"/>
    </row>
    <row r="21" spans="1:3" x14ac:dyDescent="0.2">
      <c r="A21" s="64" t="s">
        <v>18</v>
      </c>
      <c r="B21" s="65" t="s">
        <v>19</v>
      </c>
      <c r="C21" s="90"/>
    </row>
    <row r="22" spans="1:3" x14ac:dyDescent="0.2">
      <c r="A22" s="64" t="s">
        <v>20</v>
      </c>
      <c r="B22" s="65" t="s">
        <v>168</v>
      </c>
      <c r="C22" s="90"/>
    </row>
    <row r="23" spans="1:3" x14ac:dyDescent="0.2">
      <c r="A23" s="64" t="s">
        <v>21</v>
      </c>
      <c r="B23" s="65" t="s">
        <v>22</v>
      </c>
      <c r="C23" s="90"/>
    </row>
    <row r="24" spans="1:3" x14ac:dyDescent="0.2">
      <c r="A24" s="64" t="s">
        <v>569</v>
      </c>
      <c r="B24" s="65" t="s">
        <v>292</v>
      </c>
      <c r="C24" s="90"/>
    </row>
    <row r="25" spans="1:3" x14ac:dyDescent="0.2">
      <c r="A25" s="64" t="s">
        <v>570</v>
      </c>
      <c r="B25" s="65" t="s">
        <v>572</v>
      </c>
      <c r="C25" s="90"/>
    </row>
    <row r="26" spans="1:3" x14ac:dyDescent="0.2">
      <c r="A26" s="64" t="s">
        <v>571</v>
      </c>
      <c r="B26" s="65" t="s">
        <v>329</v>
      </c>
      <c r="C26" s="90"/>
    </row>
    <row r="27" spans="1:3" x14ac:dyDescent="0.2">
      <c r="A27" s="64" t="s">
        <v>573</v>
      </c>
      <c r="B27" s="65" t="s">
        <v>346</v>
      </c>
      <c r="C27" s="90"/>
    </row>
    <row r="28" spans="1:3" x14ac:dyDescent="0.2">
      <c r="A28" s="64" t="s">
        <v>23</v>
      </c>
      <c r="B28" s="65" t="s">
        <v>24</v>
      </c>
      <c r="C28" s="90"/>
    </row>
    <row r="29" spans="1:3" x14ac:dyDescent="0.2">
      <c r="A29" s="64" t="s">
        <v>25</v>
      </c>
      <c r="B29" s="65" t="s">
        <v>26</v>
      </c>
      <c r="C29" s="90"/>
    </row>
    <row r="30" spans="1:3" x14ac:dyDescent="0.2">
      <c r="A30" s="64" t="s">
        <v>27</v>
      </c>
      <c r="B30" s="65" t="s">
        <v>28</v>
      </c>
      <c r="C30" s="90"/>
    </row>
    <row r="31" spans="1:3" x14ac:dyDescent="0.2">
      <c r="A31" s="64" t="s">
        <v>29</v>
      </c>
      <c r="B31" s="65" t="s">
        <v>30</v>
      </c>
      <c r="C31" s="90"/>
    </row>
    <row r="32" spans="1:3" x14ac:dyDescent="0.2">
      <c r="A32" s="64" t="s">
        <v>76</v>
      </c>
      <c r="B32" s="65" t="s">
        <v>77</v>
      </c>
      <c r="C32" s="90"/>
    </row>
    <row r="33" spans="1:5" x14ac:dyDescent="0.2">
      <c r="A33" s="64"/>
      <c r="B33" s="65"/>
      <c r="C33" s="90"/>
    </row>
    <row r="34" spans="1:5" x14ac:dyDescent="0.2">
      <c r="A34" s="17"/>
      <c r="B34" s="19"/>
      <c r="C34" s="90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19" t="s">
        <v>649</v>
      </c>
      <c r="B43" s="119"/>
      <c r="C43" s="115"/>
      <c r="D43" s="115"/>
      <c r="E43" s="115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30"/>
  <sheetViews>
    <sheetView showGridLines="0" workbookViewId="0">
      <selection activeCell="D13" sqref="D13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23" t="str">
        <f>ESF!A1</f>
        <v>MUNICIPIO DE SAN LUIS DE LA PAZ, GTO. 2021</v>
      </c>
      <c r="B1" s="124"/>
      <c r="C1" s="125"/>
    </row>
    <row r="2" spans="1:3" s="58" customFormat="1" ht="18" customHeight="1" x14ac:dyDescent="0.25">
      <c r="A2" s="126" t="s">
        <v>482</v>
      </c>
      <c r="B2" s="127"/>
      <c r="C2" s="128"/>
    </row>
    <row r="3" spans="1:3" s="58" customFormat="1" ht="18" customHeight="1" x14ac:dyDescent="0.25">
      <c r="A3" s="126" t="str">
        <f>ESF!A3</f>
        <v>CORRESPONDIENTE DEL 01 DE ENERO DEL 2021 AL 30 DE JUNIO DEL 2021</v>
      </c>
      <c r="B3" s="127"/>
      <c r="C3" s="128"/>
    </row>
    <row r="4" spans="1:3" s="60" customFormat="1" x14ac:dyDescent="0.2">
      <c r="A4" s="129" t="s">
        <v>478</v>
      </c>
      <c r="B4" s="130"/>
      <c r="C4" s="131"/>
    </row>
    <row r="5" spans="1:3" x14ac:dyDescent="0.2">
      <c r="A5" s="75" t="s">
        <v>517</v>
      </c>
      <c r="B5" s="75"/>
      <c r="C5" s="76">
        <v>210571018.31</v>
      </c>
    </row>
    <row r="6" spans="1:3" x14ac:dyDescent="0.2">
      <c r="A6" s="77"/>
      <c r="B6" s="160"/>
      <c r="C6" s="161"/>
    </row>
    <row r="7" spans="1:3" x14ac:dyDescent="0.2">
      <c r="A7" s="166" t="s">
        <v>518</v>
      </c>
      <c r="B7" s="160"/>
      <c r="C7" s="186">
        <f>SUM(C8:C13)</f>
        <v>0</v>
      </c>
    </row>
    <row r="8" spans="1:3" x14ac:dyDescent="0.2">
      <c r="A8" s="167" t="s">
        <v>519</v>
      </c>
      <c r="B8" s="162" t="s">
        <v>330</v>
      </c>
      <c r="C8" s="198">
        <v>0</v>
      </c>
    </row>
    <row r="9" spans="1:3" x14ac:dyDescent="0.2">
      <c r="A9" s="168" t="s">
        <v>520</v>
      </c>
      <c r="B9" s="164" t="s">
        <v>529</v>
      </c>
      <c r="C9" s="198">
        <v>0</v>
      </c>
    </row>
    <row r="10" spans="1:3" x14ac:dyDescent="0.2">
      <c r="A10" s="168" t="s">
        <v>521</v>
      </c>
      <c r="B10" s="164" t="s">
        <v>338</v>
      </c>
      <c r="C10" s="198">
        <v>0</v>
      </c>
    </row>
    <row r="11" spans="1:3" x14ac:dyDescent="0.2">
      <c r="A11" s="168" t="s">
        <v>522</v>
      </c>
      <c r="B11" s="164" t="s">
        <v>339</v>
      </c>
      <c r="C11" s="198">
        <v>0</v>
      </c>
    </row>
    <row r="12" spans="1:3" x14ac:dyDescent="0.2">
      <c r="A12" s="168" t="s">
        <v>523</v>
      </c>
      <c r="B12" s="164" t="s">
        <v>340</v>
      </c>
      <c r="C12" s="198">
        <v>0</v>
      </c>
    </row>
    <row r="13" spans="1:3" x14ac:dyDescent="0.2">
      <c r="A13" s="169" t="s">
        <v>524</v>
      </c>
      <c r="B13" s="170" t="s">
        <v>525</v>
      </c>
      <c r="C13" s="199">
        <v>0</v>
      </c>
    </row>
    <row r="14" spans="1:3" x14ac:dyDescent="0.2">
      <c r="A14" s="77"/>
      <c r="B14" s="171"/>
      <c r="C14" s="163"/>
    </row>
    <row r="15" spans="1:3" x14ac:dyDescent="0.2">
      <c r="A15" s="166" t="s">
        <v>83</v>
      </c>
      <c r="B15" s="160"/>
      <c r="C15" s="186">
        <f>SUM(C16:C18)</f>
        <v>0</v>
      </c>
    </row>
    <row r="16" spans="1:3" x14ac:dyDescent="0.2">
      <c r="A16" s="174">
        <v>3.1</v>
      </c>
      <c r="B16" s="164" t="s">
        <v>528</v>
      </c>
      <c r="C16" s="198">
        <v>0</v>
      </c>
    </row>
    <row r="17" spans="1:5" x14ac:dyDescent="0.2">
      <c r="A17" s="175">
        <v>3.2</v>
      </c>
      <c r="B17" s="164" t="s">
        <v>526</v>
      </c>
      <c r="C17" s="198">
        <v>0</v>
      </c>
    </row>
    <row r="18" spans="1:5" x14ac:dyDescent="0.2">
      <c r="A18" s="176">
        <v>3.3</v>
      </c>
      <c r="B18" s="170" t="s">
        <v>527</v>
      </c>
      <c r="C18" s="200">
        <v>0</v>
      </c>
    </row>
    <row r="19" spans="1:5" x14ac:dyDescent="0.2">
      <c r="A19" s="77"/>
      <c r="B19" s="172"/>
      <c r="C19" s="173"/>
    </row>
    <row r="20" spans="1:5" x14ac:dyDescent="0.2">
      <c r="A20" s="78" t="s">
        <v>82</v>
      </c>
      <c r="B20" s="78"/>
      <c r="C20" s="76">
        <f>C5+C7-C15</f>
        <v>210571018.31</v>
      </c>
    </row>
    <row r="22" spans="1:5" x14ac:dyDescent="0.2">
      <c r="B22" s="42" t="s">
        <v>649</v>
      </c>
    </row>
    <row r="28" spans="1:5" x14ac:dyDescent="0.2">
      <c r="B28" s="157" t="s">
        <v>670</v>
      </c>
      <c r="C28" s="142" t="s">
        <v>671</v>
      </c>
    </row>
    <row r="29" spans="1:5" ht="12.75" x14ac:dyDescent="0.2">
      <c r="B29" s="158" t="s">
        <v>673</v>
      </c>
      <c r="C29" s="148" t="s">
        <v>672</v>
      </c>
      <c r="E29" s="151"/>
    </row>
    <row r="30" spans="1:5" ht="12.75" x14ac:dyDescent="0.2">
      <c r="B30" s="159" t="s">
        <v>674</v>
      </c>
      <c r="C30" s="146" t="s">
        <v>663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G49"/>
  <sheetViews>
    <sheetView showGridLines="0" workbookViewId="0">
      <selection activeCell="D14" sqref="D14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32" t="str">
        <f>ESF!A1</f>
        <v>MUNICIPIO DE SAN LUIS DE LA PAZ, GTO. 2021</v>
      </c>
      <c r="B1" s="133"/>
      <c r="C1" s="134"/>
    </row>
    <row r="2" spans="1:3" s="61" customFormat="1" ht="18.95" customHeight="1" x14ac:dyDescent="0.25">
      <c r="A2" s="135" t="s">
        <v>483</v>
      </c>
      <c r="B2" s="136"/>
      <c r="C2" s="137"/>
    </row>
    <row r="3" spans="1:3" s="61" customFormat="1" ht="18.95" customHeight="1" x14ac:dyDescent="0.25">
      <c r="A3" s="135" t="str">
        <f>ESF!A3</f>
        <v>CORRESPONDIENTE DEL 01 DE ENERO DEL 2021 AL 30 DE JUNIO DEL 2021</v>
      </c>
      <c r="B3" s="136"/>
      <c r="C3" s="137"/>
    </row>
    <row r="4" spans="1:3" x14ac:dyDescent="0.2">
      <c r="A4" s="129" t="s">
        <v>478</v>
      </c>
      <c r="B4" s="130"/>
      <c r="C4" s="131"/>
    </row>
    <row r="5" spans="1:3" x14ac:dyDescent="0.2">
      <c r="A5" s="81" t="s">
        <v>530</v>
      </c>
      <c r="B5" s="75"/>
      <c r="C5" s="79">
        <v>151917395.30000001</v>
      </c>
    </row>
    <row r="6" spans="1:3" x14ac:dyDescent="0.2">
      <c r="A6" s="177"/>
      <c r="B6" s="160"/>
      <c r="C6" s="178"/>
    </row>
    <row r="7" spans="1:3" x14ac:dyDescent="0.2">
      <c r="A7" s="166" t="s">
        <v>531</v>
      </c>
      <c r="B7" s="179"/>
      <c r="C7" s="186">
        <f>SUM(C8:C28)</f>
        <v>22300775.620000001</v>
      </c>
    </row>
    <row r="8" spans="1:3" x14ac:dyDescent="0.2">
      <c r="A8" s="180">
        <v>2.1</v>
      </c>
      <c r="B8" s="181" t="s">
        <v>358</v>
      </c>
      <c r="C8" s="187">
        <v>0</v>
      </c>
    </row>
    <row r="9" spans="1:3" x14ac:dyDescent="0.2">
      <c r="A9" s="180">
        <v>2.2000000000000002</v>
      </c>
      <c r="B9" s="181" t="s">
        <v>355</v>
      </c>
      <c r="C9" s="187">
        <v>0</v>
      </c>
    </row>
    <row r="10" spans="1:3" x14ac:dyDescent="0.2">
      <c r="A10" s="182">
        <v>2.2999999999999998</v>
      </c>
      <c r="B10" s="183" t="s">
        <v>224</v>
      </c>
      <c r="C10" s="187">
        <v>0</v>
      </c>
    </row>
    <row r="11" spans="1:3" x14ac:dyDescent="0.2">
      <c r="A11" s="182">
        <v>2.4</v>
      </c>
      <c r="B11" s="183" t="s">
        <v>225</v>
      </c>
      <c r="C11" s="187">
        <v>0</v>
      </c>
    </row>
    <row r="12" spans="1:3" x14ac:dyDescent="0.2">
      <c r="A12" s="182">
        <v>2.5</v>
      </c>
      <c r="B12" s="183" t="s">
        <v>226</v>
      </c>
      <c r="C12" s="187">
        <v>0</v>
      </c>
    </row>
    <row r="13" spans="1:3" x14ac:dyDescent="0.2">
      <c r="A13" s="182">
        <v>2.6</v>
      </c>
      <c r="B13" s="183" t="s">
        <v>227</v>
      </c>
      <c r="C13" s="187">
        <v>0</v>
      </c>
    </row>
    <row r="14" spans="1:3" x14ac:dyDescent="0.2">
      <c r="A14" s="182">
        <v>2.7</v>
      </c>
      <c r="B14" s="183" t="s">
        <v>228</v>
      </c>
      <c r="C14" s="187">
        <v>0</v>
      </c>
    </row>
    <row r="15" spans="1:3" x14ac:dyDescent="0.2">
      <c r="A15" s="182">
        <v>2.8</v>
      </c>
      <c r="B15" s="183" t="s">
        <v>229</v>
      </c>
      <c r="C15" s="187">
        <v>0</v>
      </c>
    </row>
    <row r="16" spans="1:3" x14ac:dyDescent="0.2">
      <c r="A16" s="182">
        <v>2.9</v>
      </c>
      <c r="B16" s="183" t="s">
        <v>231</v>
      </c>
      <c r="C16" s="187">
        <v>0</v>
      </c>
    </row>
    <row r="17" spans="1:3" x14ac:dyDescent="0.2">
      <c r="A17" s="182" t="s">
        <v>532</v>
      </c>
      <c r="B17" s="183" t="s">
        <v>533</v>
      </c>
      <c r="C17" s="187">
        <v>22300775.620000001</v>
      </c>
    </row>
    <row r="18" spans="1:3" x14ac:dyDescent="0.2">
      <c r="A18" s="182" t="s">
        <v>562</v>
      </c>
      <c r="B18" s="183" t="s">
        <v>233</v>
      </c>
      <c r="C18" s="187">
        <v>0</v>
      </c>
    </row>
    <row r="19" spans="1:3" x14ac:dyDescent="0.2">
      <c r="A19" s="182" t="s">
        <v>563</v>
      </c>
      <c r="B19" s="183" t="s">
        <v>534</v>
      </c>
      <c r="C19" s="187">
        <v>0</v>
      </c>
    </row>
    <row r="20" spans="1:3" x14ac:dyDescent="0.2">
      <c r="A20" s="182" t="s">
        <v>564</v>
      </c>
      <c r="B20" s="183" t="s">
        <v>535</v>
      </c>
      <c r="C20" s="187">
        <v>0</v>
      </c>
    </row>
    <row r="21" spans="1:3" x14ac:dyDescent="0.2">
      <c r="A21" s="182" t="s">
        <v>565</v>
      </c>
      <c r="B21" s="183" t="s">
        <v>536</v>
      </c>
      <c r="C21" s="187">
        <v>0</v>
      </c>
    </row>
    <row r="22" spans="1:3" x14ac:dyDescent="0.2">
      <c r="A22" s="182" t="s">
        <v>537</v>
      </c>
      <c r="B22" s="183" t="s">
        <v>538</v>
      </c>
      <c r="C22" s="187">
        <v>0</v>
      </c>
    </row>
    <row r="23" spans="1:3" x14ac:dyDescent="0.2">
      <c r="A23" s="182" t="s">
        <v>539</v>
      </c>
      <c r="B23" s="183" t="s">
        <v>540</v>
      </c>
      <c r="C23" s="187">
        <v>0</v>
      </c>
    </row>
    <row r="24" spans="1:3" x14ac:dyDescent="0.2">
      <c r="A24" s="182" t="s">
        <v>541</v>
      </c>
      <c r="B24" s="183" t="s">
        <v>542</v>
      </c>
      <c r="C24" s="187">
        <v>0</v>
      </c>
    </row>
    <row r="25" spans="1:3" x14ac:dyDescent="0.2">
      <c r="A25" s="182" t="s">
        <v>543</v>
      </c>
      <c r="B25" s="183" t="s">
        <v>544</v>
      </c>
      <c r="C25" s="187">
        <v>0</v>
      </c>
    </row>
    <row r="26" spans="1:3" x14ac:dyDescent="0.2">
      <c r="A26" s="182" t="s">
        <v>545</v>
      </c>
      <c r="B26" s="183" t="s">
        <v>546</v>
      </c>
      <c r="C26" s="187">
        <v>0</v>
      </c>
    </row>
    <row r="27" spans="1:3" x14ac:dyDescent="0.2">
      <c r="A27" s="182" t="s">
        <v>547</v>
      </c>
      <c r="B27" s="183" t="s">
        <v>548</v>
      </c>
      <c r="C27" s="187">
        <v>0</v>
      </c>
    </row>
    <row r="28" spans="1:3" x14ac:dyDescent="0.2">
      <c r="A28" s="184" t="s">
        <v>549</v>
      </c>
      <c r="B28" s="185" t="s">
        <v>550</v>
      </c>
      <c r="C28" s="188">
        <v>0</v>
      </c>
    </row>
    <row r="29" spans="1:3" x14ac:dyDescent="0.2">
      <c r="A29" s="189"/>
      <c r="B29" s="165"/>
      <c r="C29" s="190"/>
    </row>
    <row r="30" spans="1:3" x14ac:dyDescent="0.2">
      <c r="A30" s="194" t="s">
        <v>551</v>
      </c>
      <c r="B30" s="195"/>
      <c r="C30" s="196">
        <f>SUM(C31:C37)</f>
        <v>0</v>
      </c>
    </row>
    <row r="31" spans="1:3" x14ac:dyDescent="0.2">
      <c r="A31" s="182" t="s">
        <v>552</v>
      </c>
      <c r="B31" s="183" t="s">
        <v>427</v>
      </c>
      <c r="C31" s="187">
        <v>0</v>
      </c>
    </row>
    <row r="32" spans="1:3" x14ac:dyDescent="0.2">
      <c r="A32" s="182" t="s">
        <v>553</v>
      </c>
      <c r="B32" s="183" t="s">
        <v>80</v>
      </c>
      <c r="C32" s="187">
        <v>0</v>
      </c>
    </row>
    <row r="33" spans="1:7" x14ac:dyDescent="0.2">
      <c r="A33" s="182" t="s">
        <v>554</v>
      </c>
      <c r="B33" s="183" t="s">
        <v>437</v>
      </c>
      <c r="C33" s="187">
        <v>0</v>
      </c>
    </row>
    <row r="34" spans="1:7" x14ac:dyDescent="0.2">
      <c r="A34" s="182" t="s">
        <v>555</v>
      </c>
      <c r="B34" s="183" t="s">
        <v>556</v>
      </c>
      <c r="C34" s="187">
        <v>0</v>
      </c>
    </row>
    <row r="35" spans="1:7" x14ac:dyDescent="0.2">
      <c r="A35" s="182" t="s">
        <v>557</v>
      </c>
      <c r="B35" s="183" t="s">
        <v>558</v>
      </c>
      <c r="C35" s="187">
        <v>0</v>
      </c>
    </row>
    <row r="36" spans="1:7" x14ac:dyDescent="0.2">
      <c r="A36" s="182" t="s">
        <v>559</v>
      </c>
      <c r="B36" s="183" t="s">
        <v>445</v>
      </c>
      <c r="C36" s="187">
        <v>0</v>
      </c>
    </row>
    <row r="37" spans="1:7" x14ac:dyDescent="0.2">
      <c r="A37" s="184" t="s">
        <v>560</v>
      </c>
      <c r="B37" s="185" t="s">
        <v>561</v>
      </c>
      <c r="C37" s="197">
        <v>0</v>
      </c>
    </row>
    <row r="38" spans="1:7" x14ac:dyDescent="0.2">
      <c r="A38" s="191"/>
      <c r="B38" s="192"/>
      <c r="C38" s="193"/>
    </row>
    <row r="39" spans="1:7" x14ac:dyDescent="0.2">
      <c r="A39" s="80" t="s">
        <v>84</v>
      </c>
      <c r="B39" s="75"/>
      <c r="C39" s="76">
        <f>C5-C7+C30</f>
        <v>129616619.68000001</v>
      </c>
    </row>
    <row r="41" spans="1:7" x14ac:dyDescent="0.2">
      <c r="B41" s="42" t="s">
        <v>649</v>
      </c>
    </row>
    <row r="47" spans="1:7" x14ac:dyDescent="0.2">
      <c r="B47" s="141" t="s">
        <v>653</v>
      </c>
      <c r="C47" s="141"/>
      <c r="D47" s="142" t="s">
        <v>654</v>
      </c>
    </row>
    <row r="48" spans="1:7" ht="12.75" x14ac:dyDescent="0.2">
      <c r="B48" s="143" t="s">
        <v>675</v>
      </c>
      <c r="C48" s="141"/>
      <c r="D48" s="144" t="s">
        <v>672</v>
      </c>
      <c r="E48" s="144"/>
      <c r="F48" s="144"/>
      <c r="G48" s="151"/>
    </row>
    <row r="49" spans="2:4" ht="12.75" x14ac:dyDescent="0.2">
      <c r="B49" s="145" t="s">
        <v>676</v>
      </c>
      <c r="C49" s="141"/>
      <c r="D49" s="146" t="s">
        <v>663</v>
      </c>
    </row>
  </sheetData>
  <mergeCells count="5">
    <mergeCell ref="A1:C1"/>
    <mergeCell ref="A2:C2"/>
    <mergeCell ref="A3:C3"/>
    <mergeCell ref="A4:C4"/>
    <mergeCell ref="D48:F48"/>
  </mergeCells>
  <pageMargins left="0.70866141732283472" right="0.70866141732283472" top="0.74803149606299213" bottom="0.74803149606299213" header="0.31496062992125984" footer="0.31496062992125984"/>
  <pageSetup scale="90" orientation="landscape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58"/>
  <sheetViews>
    <sheetView tabSelected="1" topLeftCell="A28" workbookViewId="0">
      <selection activeCell="B63" sqref="B63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22" t="str">
        <f>'Notas a los Edos Financieros'!A1</f>
        <v>MUNICIPIO DE SAN LUIS DE LA PAZ, GTO. 2021</v>
      </c>
      <c r="B1" s="138"/>
      <c r="C1" s="138"/>
      <c r="D1" s="138"/>
      <c r="E1" s="138"/>
      <c r="F1" s="138"/>
      <c r="G1" s="49" t="s">
        <v>179</v>
      </c>
      <c r="H1" s="50">
        <f>'Notas a los Edos Financieros'!D1</f>
        <v>2021</v>
      </c>
    </row>
    <row r="2" spans="1:10" ht="18.95" customHeight="1" x14ac:dyDescent="0.2">
      <c r="A2" s="122" t="s">
        <v>484</v>
      </c>
      <c r="B2" s="138"/>
      <c r="C2" s="138"/>
      <c r="D2" s="138"/>
      <c r="E2" s="138"/>
      <c r="F2" s="138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22" t="str">
        <f>'Notas a los Edos Financieros'!A3</f>
        <v>CORRESPONDIENTE DEL 01 DE ENERO DEL 2021 AL 30 DE JUNIO DEL 2021</v>
      </c>
      <c r="B3" s="138"/>
      <c r="C3" s="138"/>
      <c r="D3" s="138"/>
      <c r="E3" s="138"/>
      <c r="F3" s="138"/>
      <c r="G3" s="49" t="s">
        <v>182</v>
      </c>
      <c r="H3" s="50">
        <f>'Notas a los Edos Financieros'!D3</f>
        <v>1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99" t="s">
        <v>146</v>
      </c>
      <c r="B7" s="99" t="s">
        <v>479</v>
      </c>
      <c r="C7" s="98" t="s">
        <v>163</v>
      </c>
      <c r="D7" s="98" t="s">
        <v>480</v>
      </c>
      <c r="E7" s="98" t="s">
        <v>481</v>
      </c>
      <c r="F7" s="98" t="s">
        <v>162</v>
      </c>
      <c r="G7" s="98" t="s">
        <v>124</v>
      </c>
      <c r="H7" s="98" t="s">
        <v>165</v>
      </c>
      <c r="I7" s="98" t="s">
        <v>166</v>
      </c>
      <c r="J7" s="98" t="s">
        <v>167</v>
      </c>
    </row>
    <row r="8" spans="1:10" s="63" customFormat="1" x14ac:dyDescent="0.2">
      <c r="A8" s="62">
        <v>7000</v>
      </c>
      <c r="B8" s="63" t="s">
        <v>125</v>
      </c>
      <c r="C8" s="63">
        <v>0</v>
      </c>
      <c r="D8" s="63">
        <v>0</v>
      </c>
      <c r="E8" s="63">
        <v>0</v>
      </c>
      <c r="F8" s="63">
        <v>0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63">
        <v>0</v>
      </c>
      <c r="D35" s="63">
        <v>1069625107.8099999</v>
      </c>
      <c r="E35" s="63">
        <v>1069625107.8099999</v>
      </c>
      <c r="F35" s="63">
        <v>0</v>
      </c>
    </row>
    <row r="36" spans="1:6" x14ac:dyDescent="0.2">
      <c r="A36" s="51">
        <v>8110</v>
      </c>
      <c r="B36" s="51" t="s">
        <v>96</v>
      </c>
      <c r="C36" s="56">
        <v>349529800.77999997</v>
      </c>
      <c r="D36" s="56">
        <v>0</v>
      </c>
      <c r="E36" s="56">
        <v>0</v>
      </c>
      <c r="F36" s="56">
        <v>349529800.77999997</v>
      </c>
    </row>
    <row r="37" spans="1:6" x14ac:dyDescent="0.2">
      <c r="A37" s="51">
        <v>8120</v>
      </c>
      <c r="B37" s="51" t="s">
        <v>95</v>
      </c>
      <c r="C37" s="56">
        <v>349529800.77999997</v>
      </c>
      <c r="D37" s="56">
        <v>213268566.09999999</v>
      </c>
      <c r="E37" s="56">
        <v>10561766.619999999</v>
      </c>
      <c r="F37" s="56">
        <v>146823001.30000001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9295251.0899999999</v>
      </c>
      <c r="E38" s="56">
        <v>1431030</v>
      </c>
      <c r="F38" s="56">
        <v>7864221.0899999999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22610448.530000001</v>
      </c>
      <c r="E39" s="56">
        <v>22610450.789999999</v>
      </c>
      <c r="F39" s="56">
        <v>2.2599999999999998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1266515.53</v>
      </c>
      <c r="E40" s="56">
        <v>211837533.84</v>
      </c>
      <c r="F40" s="56">
        <v>210571018.31</v>
      </c>
    </row>
    <row r="41" spans="1:6" x14ac:dyDescent="0.2">
      <c r="A41" s="51">
        <v>8210</v>
      </c>
      <c r="B41" s="51" t="s">
        <v>91</v>
      </c>
      <c r="C41" s="56">
        <v>349529800.77999997</v>
      </c>
      <c r="D41" s="56">
        <v>0</v>
      </c>
      <c r="E41" s="56">
        <v>0</v>
      </c>
      <c r="F41" s="56">
        <v>349529800.77999997</v>
      </c>
    </row>
    <row r="42" spans="1:6" x14ac:dyDescent="0.2">
      <c r="A42" s="51">
        <v>8220</v>
      </c>
      <c r="B42" s="51" t="s">
        <v>90</v>
      </c>
      <c r="C42" s="56">
        <v>349529800.77999997</v>
      </c>
      <c r="D42" s="56">
        <v>65378191.25</v>
      </c>
      <c r="E42" s="56">
        <v>303637512.82999998</v>
      </c>
      <c r="F42" s="56">
        <v>111270479.2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56443449.880000003</v>
      </c>
      <c r="E43" s="56">
        <v>64307670.969999999</v>
      </c>
      <c r="F43" s="56">
        <v>7864221.0899999999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248264583.22999999</v>
      </c>
      <c r="E44" s="56">
        <v>151917395.30000001</v>
      </c>
      <c r="F44" s="56">
        <v>96347187.930000007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151539077.30000001</v>
      </c>
      <c r="E45" s="56">
        <v>151539077.30000001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151917395.30000001</v>
      </c>
      <c r="E46" s="56">
        <v>150662286.88</v>
      </c>
      <c r="F46" s="56">
        <v>1255108.42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149641629.59999999</v>
      </c>
      <c r="E47" s="56">
        <v>1120383.28</v>
      </c>
      <c r="F47" s="56">
        <v>148521246.31999999</v>
      </c>
    </row>
    <row r="48" spans="1:6" x14ac:dyDescent="0.2">
      <c r="A48" s="103"/>
    </row>
    <row r="49" spans="1:7" x14ac:dyDescent="0.2">
      <c r="A49" s="103"/>
      <c r="B49" s="42" t="s">
        <v>649</v>
      </c>
    </row>
    <row r="56" spans="1:7" x14ac:dyDescent="0.2">
      <c r="B56" s="141" t="s">
        <v>677</v>
      </c>
      <c r="C56" s="141"/>
      <c r="D56" s="142"/>
      <c r="E56" s="142"/>
      <c r="F56" s="142" t="s">
        <v>654</v>
      </c>
    </row>
    <row r="57" spans="1:7" ht="12.75" x14ac:dyDescent="0.2">
      <c r="B57" s="143" t="s">
        <v>679</v>
      </c>
      <c r="C57" s="141"/>
      <c r="D57" s="142"/>
      <c r="E57" s="142"/>
      <c r="F57" s="144" t="s">
        <v>655</v>
      </c>
      <c r="G57" s="144"/>
    </row>
    <row r="58" spans="1:7" ht="12.75" x14ac:dyDescent="0.2">
      <c r="B58" s="145" t="s">
        <v>658</v>
      </c>
      <c r="C58" s="141"/>
      <c r="D58" s="142"/>
      <c r="E58" s="142"/>
      <c r="F58" s="146" t="s">
        <v>678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F57:G5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91" t="s">
        <v>50</v>
      </c>
      <c r="C1" s="92"/>
      <c r="D1" s="92"/>
      <c r="E1" s="93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39" t="s">
        <v>34</v>
      </c>
      <c r="B5" s="139"/>
      <c r="C5" s="139"/>
      <c r="D5" s="139"/>
      <c r="E5" s="13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86" t="s">
        <v>590</v>
      </c>
      <c r="B10" s="140" t="s">
        <v>36</v>
      </c>
      <c r="C10" s="140"/>
      <c r="D10" s="140"/>
      <c r="E10" s="140"/>
    </row>
    <row r="11" spans="1:8" s="6" customFormat="1" ht="12.95" customHeight="1" x14ac:dyDescent="0.2">
      <c r="A11" s="87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87" t="s">
        <v>592</v>
      </c>
      <c r="B12" s="140" t="s">
        <v>38</v>
      </c>
      <c r="C12" s="140"/>
      <c r="D12" s="140"/>
      <c r="E12" s="140"/>
    </row>
    <row r="13" spans="1:8" s="6" customFormat="1" ht="26.1" customHeight="1" x14ac:dyDescent="0.2">
      <c r="A13" s="87" t="s">
        <v>593</v>
      </c>
      <c r="B13" s="140" t="s">
        <v>39</v>
      </c>
      <c r="C13" s="140"/>
      <c r="D13" s="140"/>
      <c r="E13" s="14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86" t="s">
        <v>594</v>
      </c>
      <c r="B15" s="9" t="s">
        <v>40</v>
      </c>
    </row>
    <row r="16" spans="1:8" s="6" customFormat="1" ht="12.95" customHeight="1" x14ac:dyDescent="0.2">
      <c r="A16" s="87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88" t="s">
        <v>587</v>
      </c>
    </row>
    <row r="20" spans="1:4" s="6" customFormat="1" ht="12.95" customHeight="1" x14ac:dyDescent="0.2">
      <c r="A20" s="88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00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2"/>
  <sheetViews>
    <sheetView topLeftCell="A31" zoomScaleNormal="100" workbookViewId="0">
      <selection activeCell="B164" sqref="B164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20" t="str">
        <f>'Notas a los Edos Financieros'!A1</f>
        <v>MUNICIPIO DE SAN LUIS DE LA PAZ, GTO. 2021</v>
      </c>
      <c r="B1" s="121"/>
      <c r="C1" s="121"/>
      <c r="D1" s="121"/>
      <c r="E1" s="121"/>
      <c r="F1" s="121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20" t="s">
        <v>180</v>
      </c>
      <c r="B2" s="121"/>
      <c r="C2" s="121"/>
      <c r="D2" s="121"/>
      <c r="E2" s="121"/>
      <c r="F2" s="121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20" t="str">
        <f>'Notas a los Edos Financieros'!A3</f>
        <v>CORRESPONDIENTE DEL 01 DE ENERO DEL 2021 AL 30 DE JUNIO DEL 2021</v>
      </c>
      <c r="B3" s="121"/>
      <c r="C3" s="121"/>
      <c r="D3" s="121"/>
      <c r="E3" s="121"/>
      <c r="F3" s="121"/>
      <c r="G3" s="36" t="s">
        <v>182</v>
      </c>
      <c r="H3" s="47">
        <f>'Notas a los Edos Financieros'!D3</f>
        <v>1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28512327.960000001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11313349.710000001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6863968.9900000002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153067740.77000001</v>
      </c>
      <c r="D20" s="46">
        <v>153067740.77000001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2245030.6</v>
      </c>
      <c r="D21" s="46">
        <v>2245030.6</v>
      </c>
      <c r="E21" s="46">
        <v>0</v>
      </c>
      <c r="F21" s="46">
        <v>0</v>
      </c>
      <c r="G21" s="46">
        <v>0</v>
      </c>
    </row>
    <row r="22" spans="1:8" x14ac:dyDescent="0.2">
      <c r="A22" s="110">
        <v>1126</v>
      </c>
      <c r="B22" s="111" t="s">
        <v>595</v>
      </c>
      <c r="C22" s="46">
        <v>1136771.58</v>
      </c>
      <c r="D22" s="46">
        <v>1136771.58</v>
      </c>
      <c r="E22" s="46">
        <v>0</v>
      </c>
      <c r="F22" s="46">
        <v>0</v>
      </c>
      <c r="G22" s="46">
        <v>0</v>
      </c>
    </row>
    <row r="23" spans="1:8" x14ac:dyDescent="0.2">
      <c r="A23" s="110">
        <v>1129</v>
      </c>
      <c r="B23" s="111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7122347.8899999997</v>
      </c>
      <c r="D24" s="46">
        <v>7122347.8899999997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1691474.94</v>
      </c>
      <c r="D25" s="46">
        <v>1691474.94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9501111.8699999992</v>
      </c>
      <c r="D27" s="46">
        <v>9501111.8699999992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12787995.369999999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264285583.84999999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4800000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13416701.74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210901107.46000001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35167774.649999999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72118013.75</v>
      </c>
      <c r="D62" s="46">
        <v>0</v>
      </c>
      <c r="E62" s="46">
        <v>0</v>
      </c>
    </row>
    <row r="63" spans="1:8" x14ac:dyDescent="0.2">
      <c r="A63" s="44">
        <v>1241</v>
      </c>
      <c r="B63" s="42" t="s">
        <v>224</v>
      </c>
      <c r="C63" s="46">
        <v>15550115.699999999</v>
      </c>
      <c r="D63" s="46">
        <v>0</v>
      </c>
      <c r="E63" s="46">
        <v>0</v>
      </c>
    </row>
    <row r="64" spans="1:8" x14ac:dyDescent="0.2">
      <c r="A64" s="44">
        <v>1242</v>
      </c>
      <c r="B64" s="42" t="s">
        <v>225</v>
      </c>
      <c r="C64" s="46">
        <v>2716646.35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1142861.97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34422074.210000001</v>
      </c>
      <c r="D66" s="46">
        <v>0</v>
      </c>
      <c r="E66" s="46">
        <v>0</v>
      </c>
    </row>
    <row r="67" spans="1:8" x14ac:dyDescent="0.2">
      <c r="A67" s="44">
        <v>1245</v>
      </c>
      <c r="B67" s="42" t="s">
        <v>228</v>
      </c>
      <c r="C67" s="46">
        <v>3558621.98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12394610.43</v>
      </c>
      <c r="D68" s="46">
        <v>0</v>
      </c>
      <c r="E68" s="46">
        <v>0</v>
      </c>
    </row>
    <row r="69" spans="1:8" x14ac:dyDescent="0.2">
      <c r="A69" s="44">
        <v>1247</v>
      </c>
      <c r="B69" s="42" t="s">
        <v>230</v>
      </c>
      <c r="C69" s="46">
        <v>1200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2331883.11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1733202.51</v>
      </c>
      <c r="D74" s="46">
        <v>0</v>
      </c>
      <c r="E74" s="46">
        <v>0</v>
      </c>
    </row>
    <row r="75" spans="1:8" x14ac:dyDescent="0.2">
      <c r="A75" s="44">
        <v>1251</v>
      </c>
      <c r="B75" s="42" t="s">
        <v>234</v>
      </c>
      <c r="C75" s="46">
        <v>201064.76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1526216.88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5920.87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54004940.75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53986008.450000003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18932.3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152721787.28999999</v>
      </c>
      <c r="D103" s="46">
        <v>152721787.28999999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-125748</v>
      </c>
      <c r="D104" s="46">
        <v>-125748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20017676.789999999</v>
      </c>
      <c r="D105" s="46">
        <v>20017676.789999999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2232107.58</v>
      </c>
      <c r="D106" s="46">
        <v>2232107.58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6462.92</v>
      </c>
      <c r="D109" s="46">
        <v>6462.92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5860145.7800000003</v>
      </c>
      <c r="D110" s="46">
        <v>5860145.7800000003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310365.84000000003</v>
      </c>
      <c r="D111" s="46">
        <v>310365.84000000003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124420776.38</v>
      </c>
      <c r="D112" s="46">
        <v>124420776.38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5658.6</v>
      </c>
      <c r="D113" s="46">
        <v>5658.6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5658.6</v>
      </c>
      <c r="D114" s="46">
        <v>5658.6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239892763.66</v>
      </c>
    </row>
    <row r="121" spans="1:8" x14ac:dyDescent="0.2">
      <c r="A121" s="44">
        <v>2161</v>
      </c>
      <c r="B121" s="42" t="s">
        <v>271</v>
      </c>
      <c r="C121" s="46">
        <v>239892763.66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  <row r="150" spans="2:7" x14ac:dyDescent="0.2">
      <c r="B150" s="141" t="s">
        <v>653</v>
      </c>
      <c r="C150" s="141"/>
      <c r="D150" s="142"/>
      <c r="E150" s="142"/>
      <c r="F150" s="142" t="s">
        <v>654</v>
      </c>
    </row>
    <row r="151" spans="2:7" ht="12.75" x14ac:dyDescent="0.2">
      <c r="B151" s="143" t="s">
        <v>657</v>
      </c>
      <c r="C151" s="141"/>
      <c r="D151" s="142"/>
      <c r="E151" s="142"/>
      <c r="F151" s="144" t="s">
        <v>655</v>
      </c>
      <c r="G151" s="144"/>
    </row>
    <row r="152" spans="2:7" ht="12.75" x14ac:dyDescent="0.2">
      <c r="B152" s="145" t="s">
        <v>658</v>
      </c>
      <c r="C152" s="141"/>
      <c r="D152" s="142"/>
      <c r="E152" s="142"/>
      <c r="F152" s="146" t="s">
        <v>656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F151:G151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84"/>
      <c r="B3" s="12"/>
    </row>
    <row r="4" spans="1:2" ht="15" customHeight="1" x14ac:dyDescent="0.2">
      <c r="A4" s="85" t="s">
        <v>1</v>
      </c>
      <c r="B4" s="29" t="s">
        <v>78</v>
      </c>
    </row>
    <row r="5" spans="1:2" ht="15" customHeight="1" x14ac:dyDescent="0.2">
      <c r="A5" s="83"/>
      <c r="B5" s="29" t="s">
        <v>51</v>
      </c>
    </row>
    <row r="6" spans="1:2" ht="22.5" x14ac:dyDescent="0.2">
      <c r="A6" s="83"/>
      <c r="B6" s="27" t="s">
        <v>644</v>
      </c>
    </row>
    <row r="7" spans="1:2" ht="15" customHeight="1" x14ac:dyDescent="0.2">
      <c r="A7" s="83"/>
      <c r="B7" s="29" t="s">
        <v>52</v>
      </c>
    </row>
    <row r="8" spans="1:2" x14ac:dyDescent="0.2">
      <c r="A8" s="83"/>
    </row>
    <row r="9" spans="1:2" ht="15" customHeight="1" x14ac:dyDescent="0.2">
      <c r="A9" s="85" t="s">
        <v>3</v>
      </c>
      <c r="B9" s="29" t="s">
        <v>602</v>
      </c>
    </row>
    <row r="10" spans="1:2" ht="15" customHeight="1" x14ac:dyDescent="0.2">
      <c r="A10" s="83"/>
      <c r="B10" s="29" t="s">
        <v>603</v>
      </c>
    </row>
    <row r="11" spans="1:2" ht="15" customHeight="1" x14ac:dyDescent="0.2">
      <c r="A11" s="83"/>
      <c r="B11" s="29" t="s">
        <v>127</v>
      </c>
    </row>
    <row r="12" spans="1:2" ht="15" customHeight="1" x14ac:dyDescent="0.2">
      <c r="A12" s="83"/>
      <c r="B12" s="29" t="s">
        <v>126</v>
      </c>
    </row>
    <row r="13" spans="1:2" ht="15" customHeight="1" x14ac:dyDescent="0.2">
      <c r="A13" s="83"/>
      <c r="B13" s="29" t="s">
        <v>128</v>
      </c>
    </row>
    <row r="14" spans="1:2" x14ac:dyDescent="0.2">
      <c r="A14" s="83"/>
    </row>
    <row r="15" spans="1:2" ht="15" customHeight="1" x14ac:dyDescent="0.2">
      <c r="A15" s="85" t="s">
        <v>5</v>
      </c>
      <c r="B15" s="30" t="s">
        <v>53</v>
      </c>
    </row>
    <row r="16" spans="1:2" ht="15" customHeight="1" x14ac:dyDescent="0.2">
      <c r="A16" s="83"/>
      <c r="B16" s="30" t="s">
        <v>54</v>
      </c>
    </row>
    <row r="17" spans="1:2" ht="15" customHeight="1" x14ac:dyDescent="0.2">
      <c r="A17" s="83"/>
      <c r="B17" s="30" t="s">
        <v>55</v>
      </c>
    </row>
    <row r="18" spans="1:2" ht="15" customHeight="1" x14ac:dyDescent="0.2">
      <c r="A18" s="83"/>
      <c r="B18" s="29" t="s">
        <v>56</v>
      </c>
    </row>
    <row r="19" spans="1:2" ht="15" customHeight="1" x14ac:dyDescent="0.2">
      <c r="A19" s="83"/>
      <c r="B19" s="23" t="s">
        <v>137</v>
      </c>
    </row>
    <row r="20" spans="1:2" x14ac:dyDescent="0.2">
      <c r="A20" s="83"/>
    </row>
    <row r="21" spans="1:2" ht="15" customHeight="1" x14ac:dyDescent="0.2">
      <c r="A21" s="85" t="s">
        <v>133</v>
      </c>
      <c r="B21" s="1" t="s">
        <v>171</v>
      </c>
    </row>
    <row r="22" spans="1:2" ht="15" customHeight="1" x14ac:dyDescent="0.2">
      <c r="A22" s="83"/>
      <c r="B22" s="31" t="s">
        <v>172</v>
      </c>
    </row>
    <row r="23" spans="1:2" x14ac:dyDescent="0.2">
      <c r="A23" s="83"/>
    </row>
    <row r="24" spans="1:2" ht="15" customHeight="1" x14ac:dyDescent="0.2">
      <c r="A24" s="85" t="s">
        <v>7</v>
      </c>
      <c r="B24" s="23" t="s">
        <v>57</v>
      </c>
    </row>
    <row r="25" spans="1:2" ht="15" customHeight="1" x14ac:dyDescent="0.2">
      <c r="A25" s="83"/>
      <c r="B25" s="23" t="s">
        <v>129</v>
      </c>
    </row>
    <row r="26" spans="1:2" ht="15" customHeight="1" x14ac:dyDescent="0.2">
      <c r="A26" s="83"/>
      <c r="B26" s="23" t="s">
        <v>130</v>
      </c>
    </row>
    <row r="27" spans="1:2" x14ac:dyDescent="0.2">
      <c r="A27" s="83"/>
    </row>
    <row r="28" spans="1:2" ht="15" customHeight="1" x14ac:dyDescent="0.2">
      <c r="A28" s="85" t="s">
        <v>8</v>
      </c>
      <c r="B28" s="23" t="s">
        <v>58</v>
      </c>
    </row>
    <row r="29" spans="1:2" ht="15" customHeight="1" x14ac:dyDescent="0.2">
      <c r="A29" s="83"/>
      <c r="B29" s="23" t="s">
        <v>136</v>
      </c>
    </row>
    <row r="30" spans="1:2" ht="15" customHeight="1" x14ac:dyDescent="0.2">
      <c r="A30" s="83"/>
      <c r="B30" s="23" t="s">
        <v>59</v>
      </c>
    </row>
    <row r="31" spans="1:2" ht="15" customHeight="1" x14ac:dyDescent="0.2">
      <c r="A31" s="83"/>
      <c r="B31" s="32" t="s">
        <v>60</v>
      </c>
    </row>
    <row r="32" spans="1:2" x14ac:dyDescent="0.2">
      <c r="A32" s="83"/>
    </row>
    <row r="33" spans="1:2" ht="15" customHeight="1" x14ac:dyDescent="0.2">
      <c r="A33" s="85" t="s">
        <v>9</v>
      </c>
      <c r="B33" s="23" t="s">
        <v>61</v>
      </c>
    </row>
    <row r="34" spans="1:2" ht="15" customHeight="1" x14ac:dyDescent="0.2">
      <c r="A34" s="83"/>
      <c r="B34" s="23" t="s">
        <v>62</v>
      </c>
    </row>
    <row r="35" spans="1:2" x14ac:dyDescent="0.2">
      <c r="A35" s="83"/>
    </row>
    <row r="36" spans="1:2" ht="15" customHeight="1" x14ac:dyDescent="0.2">
      <c r="A36" s="85" t="s">
        <v>11</v>
      </c>
      <c r="B36" s="29" t="s">
        <v>131</v>
      </c>
    </row>
    <row r="37" spans="1:2" ht="15" customHeight="1" x14ac:dyDescent="0.2">
      <c r="A37" s="83"/>
      <c r="B37" s="29" t="s">
        <v>138</v>
      </c>
    </row>
    <row r="38" spans="1:2" ht="15" customHeight="1" x14ac:dyDescent="0.2">
      <c r="A38" s="83"/>
      <c r="B38" s="33" t="s">
        <v>174</v>
      </c>
    </row>
    <row r="39" spans="1:2" ht="15" customHeight="1" x14ac:dyDescent="0.2">
      <c r="A39" s="83"/>
      <c r="B39" s="29" t="s">
        <v>175</v>
      </c>
    </row>
    <row r="40" spans="1:2" ht="15" customHeight="1" x14ac:dyDescent="0.2">
      <c r="A40" s="83"/>
      <c r="B40" s="29" t="s">
        <v>134</v>
      </c>
    </row>
    <row r="41" spans="1:2" ht="15" customHeight="1" x14ac:dyDescent="0.2">
      <c r="A41" s="83"/>
      <c r="B41" s="29" t="s">
        <v>135</v>
      </c>
    </row>
    <row r="42" spans="1:2" x14ac:dyDescent="0.2">
      <c r="A42" s="83"/>
    </row>
    <row r="43" spans="1:2" ht="15" customHeight="1" x14ac:dyDescent="0.2">
      <c r="A43" s="85" t="s">
        <v>13</v>
      </c>
      <c r="B43" s="29" t="s">
        <v>139</v>
      </c>
    </row>
    <row r="44" spans="1:2" ht="15" customHeight="1" x14ac:dyDescent="0.2">
      <c r="A44" s="83"/>
      <c r="B44" s="29" t="s">
        <v>142</v>
      </c>
    </row>
    <row r="45" spans="1:2" ht="15" customHeight="1" x14ac:dyDescent="0.2">
      <c r="A45" s="83"/>
      <c r="B45" s="33" t="s">
        <v>176</v>
      </c>
    </row>
    <row r="46" spans="1:2" ht="15" customHeight="1" x14ac:dyDescent="0.2">
      <c r="A46" s="83"/>
      <c r="B46" s="29" t="s">
        <v>177</v>
      </c>
    </row>
    <row r="47" spans="1:2" ht="15" customHeight="1" x14ac:dyDescent="0.2">
      <c r="A47" s="83"/>
      <c r="B47" s="29" t="s">
        <v>141</v>
      </c>
    </row>
    <row r="48" spans="1:2" ht="15" customHeight="1" x14ac:dyDescent="0.2">
      <c r="A48" s="83"/>
      <c r="B48" s="29" t="s">
        <v>140</v>
      </c>
    </row>
    <row r="49" spans="1:2" x14ac:dyDescent="0.2">
      <c r="A49" s="83"/>
    </row>
    <row r="50" spans="1:2" ht="25.5" customHeight="1" x14ac:dyDescent="0.2">
      <c r="A50" s="85" t="s">
        <v>15</v>
      </c>
      <c r="B50" s="27" t="s">
        <v>157</v>
      </c>
    </row>
    <row r="51" spans="1:2" x14ac:dyDescent="0.2">
      <c r="A51" s="83"/>
    </row>
    <row r="52" spans="1:2" ht="15" customHeight="1" x14ac:dyDescent="0.2">
      <c r="A52" s="85" t="s">
        <v>17</v>
      </c>
      <c r="B52" s="29" t="s">
        <v>63</v>
      </c>
    </row>
    <row r="53" spans="1:2" x14ac:dyDescent="0.2">
      <c r="A53" s="83"/>
    </row>
    <row r="54" spans="1:2" ht="15" customHeight="1" x14ac:dyDescent="0.2">
      <c r="A54" s="85" t="s">
        <v>18</v>
      </c>
      <c r="B54" s="30" t="s">
        <v>64</v>
      </c>
    </row>
    <row r="55" spans="1:2" ht="15" customHeight="1" x14ac:dyDescent="0.2">
      <c r="A55" s="83"/>
      <c r="B55" s="30" t="s">
        <v>65</v>
      </c>
    </row>
    <row r="56" spans="1:2" ht="15" customHeight="1" x14ac:dyDescent="0.2">
      <c r="A56" s="83"/>
      <c r="B56" s="30" t="s">
        <v>66</v>
      </c>
    </row>
    <row r="57" spans="1:2" ht="15" customHeight="1" x14ac:dyDescent="0.2">
      <c r="A57" s="83"/>
      <c r="B57" s="30" t="s">
        <v>67</v>
      </c>
    </row>
    <row r="58" spans="1:2" ht="15" customHeight="1" x14ac:dyDescent="0.2">
      <c r="A58" s="83"/>
      <c r="B58" s="30" t="s">
        <v>68</v>
      </c>
    </row>
    <row r="59" spans="1:2" x14ac:dyDescent="0.2">
      <c r="A59" s="83"/>
    </row>
    <row r="60" spans="1:2" ht="15" customHeight="1" x14ac:dyDescent="0.2">
      <c r="A60" s="85" t="s">
        <v>20</v>
      </c>
      <c r="B60" s="23" t="s">
        <v>69</v>
      </c>
    </row>
    <row r="61" spans="1:2" x14ac:dyDescent="0.2">
      <c r="A61" s="83"/>
      <c r="B61" s="23"/>
    </row>
    <row r="62" spans="1:2" ht="15" customHeight="1" x14ac:dyDescent="0.2">
      <c r="A62" s="85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230"/>
  <sheetViews>
    <sheetView zoomScaleNormal="100" workbookViewId="0">
      <selection activeCell="D229" sqref="D229:E229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17" t="str">
        <f>ESF!A1</f>
        <v>MUNICIPIO DE SAN LUIS DE LA PAZ, GTO. 2021</v>
      </c>
      <c r="B1" s="117"/>
      <c r="C1" s="117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17" t="s">
        <v>290</v>
      </c>
      <c r="B2" s="117"/>
      <c r="C2" s="117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17" t="str">
        <f>ESF!A3</f>
        <v>CORRESPONDIENTE DEL 01 DE ENERO DEL 2021 AL 30 DE JUNIO DEL 2021</v>
      </c>
      <c r="B3" s="117"/>
      <c r="C3" s="117"/>
      <c r="D3" s="36" t="s">
        <v>182</v>
      </c>
      <c r="E3" s="47">
        <f>'Notas a los Edos Financieros'!D3</f>
        <v>1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43116250.439999998</v>
      </c>
      <c r="D8" s="70"/>
      <c r="E8" s="68"/>
    </row>
    <row r="9" spans="1:5" x14ac:dyDescent="0.2">
      <c r="A9" s="69">
        <v>4110</v>
      </c>
      <c r="B9" s="70" t="s">
        <v>293</v>
      </c>
      <c r="C9" s="73">
        <v>23668590.390000001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19445869.43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94110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4128610.96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9231377.4800000004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9231377.4800000004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5657041.96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3213474.63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2283941.41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159625.92000000001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2797179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389143.28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1762061.61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1737783.61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24278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160692040.31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160692040.31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74689090.310000002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86002950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6770207.0199999996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519045.38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6251161.6399999997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5095581.4400000004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149047709.68000001</v>
      </c>
      <c r="D98" s="74">
        <f>C98/C98</f>
        <v>1</v>
      </c>
      <c r="E98" s="70"/>
    </row>
    <row r="99" spans="1:5" x14ac:dyDescent="0.2">
      <c r="A99" s="72">
        <v>5100</v>
      </c>
      <c r="B99" s="70" t="s">
        <v>347</v>
      </c>
      <c r="C99" s="73">
        <v>114389481.76000001</v>
      </c>
      <c r="D99" s="74">
        <f>C99/$C$99</f>
        <v>1</v>
      </c>
      <c r="E99" s="70"/>
    </row>
    <row r="100" spans="1:5" x14ac:dyDescent="0.2">
      <c r="A100" s="72">
        <v>5110</v>
      </c>
      <c r="B100" s="70" t="s">
        <v>348</v>
      </c>
      <c r="C100" s="73">
        <v>75580213.129999995</v>
      </c>
      <c r="D100" s="74">
        <f t="shared" ref="D100:D163" si="0">C100/$C$99</f>
        <v>0.66072694768015872</v>
      </c>
      <c r="E100" s="70"/>
    </row>
    <row r="101" spans="1:5" x14ac:dyDescent="0.2">
      <c r="A101" s="72">
        <v>5111</v>
      </c>
      <c r="B101" s="70" t="s">
        <v>349</v>
      </c>
      <c r="C101" s="73">
        <v>36247540.770000003</v>
      </c>
      <c r="D101" s="74">
        <f t="shared" si="0"/>
        <v>0.31687826723483881</v>
      </c>
      <c r="E101" s="70"/>
    </row>
    <row r="102" spans="1:5" x14ac:dyDescent="0.2">
      <c r="A102" s="72">
        <v>5112</v>
      </c>
      <c r="B102" s="70" t="s">
        <v>350</v>
      </c>
      <c r="C102" s="73">
        <v>13461919.529999999</v>
      </c>
      <c r="D102" s="74">
        <f t="shared" si="0"/>
        <v>0.11768494203203389</v>
      </c>
      <c r="E102" s="70"/>
    </row>
    <row r="103" spans="1:5" x14ac:dyDescent="0.2">
      <c r="A103" s="72">
        <v>5113</v>
      </c>
      <c r="B103" s="70" t="s">
        <v>351</v>
      </c>
      <c r="C103" s="73">
        <v>16288495.359999999</v>
      </c>
      <c r="D103" s="74">
        <f t="shared" si="0"/>
        <v>0.14239504462634781</v>
      </c>
      <c r="E103" s="70"/>
    </row>
    <row r="104" spans="1:5" x14ac:dyDescent="0.2">
      <c r="A104" s="72">
        <v>5114</v>
      </c>
      <c r="B104" s="70" t="s">
        <v>352</v>
      </c>
      <c r="C104" s="73">
        <v>4783935.8899999997</v>
      </c>
      <c r="D104" s="74">
        <f t="shared" si="0"/>
        <v>4.1821466592856425E-2</v>
      </c>
      <c r="E104" s="70"/>
    </row>
    <row r="105" spans="1:5" x14ac:dyDescent="0.2">
      <c r="A105" s="72">
        <v>5115</v>
      </c>
      <c r="B105" s="70" t="s">
        <v>353</v>
      </c>
      <c r="C105" s="73">
        <v>4798321.58</v>
      </c>
      <c r="D105" s="74">
        <f t="shared" si="0"/>
        <v>4.1947227194081831E-2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355</v>
      </c>
      <c r="C107" s="73">
        <v>18008345.890000001</v>
      </c>
      <c r="D107" s="74">
        <f t="shared" si="0"/>
        <v>0.15743008546697693</v>
      </c>
      <c r="E107" s="70"/>
    </row>
    <row r="108" spans="1:5" x14ac:dyDescent="0.2">
      <c r="A108" s="72">
        <v>5121</v>
      </c>
      <c r="B108" s="70" t="s">
        <v>356</v>
      </c>
      <c r="C108" s="73">
        <v>1258582.4099999999</v>
      </c>
      <c r="D108" s="74">
        <f t="shared" si="0"/>
        <v>1.100260610184969E-2</v>
      </c>
      <c r="E108" s="70"/>
    </row>
    <row r="109" spans="1:5" x14ac:dyDescent="0.2">
      <c r="A109" s="72">
        <v>5122</v>
      </c>
      <c r="B109" s="70" t="s">
        <v>357</v>
      </c>
      <c r="C109" s="73">
        <v>477775.23</v>
      </c>
      <c r="D109" s="74">
        <f t="shared" si="0"/>
        <v>4.1767409262541966E-3</v>
      </c>
      <c r="E109" s="70"/>
    </row>
    <row r="110" spans="1:5" x14ac:dyDescent="0.2">
      <c r="A110" s="72">
        <v>5123</v>
      </c>
      <c r="B110" s="70" t="s">
        <v>358</v>
      </c>
      <c r="C110" s="73">
        <v>200311.27</v>
      </c>
      <c r="D110" s="74">
        <f t="shared" si="0"/>
        <v>1.7511336437407074E-3</v>
      </c>
      <c r="E110" s="70"/>
    </row>
    <row r="111" spans="1:5" x14ac:dyDescent="0.2">
      <c r="A111" s="72">
        <v>5124</v>
      </c>
      <c r="B111" s="70" t="s">
        <v>359</v>
      </c>
      <c r="C111" s="73">
        <v>7865740.0099999998</v>
      </c>
      <c r="D111" s="74">
        <f t="shared" si="0"/>
        <v>6.8762790852598399E-2</v>
      </c>
      <c r="E111" s="70"/>
    </row>
    <row r="112" spans="1:5" x14ac:dyDescent="0.2">
      <c r="A112" s="72">
        <v>5125</v>
      </c>
      <c r="B112" s="70" t="s">
        <v>360</v>
      </c>
      <c r="C112" s="73">
        <v>792152.75</v>
      </c>
      <c r="D112" s="74">
        <f t="shared" si="0"/>
        <v>6.9250488577438591E-3</v>
      </c>
      <c r="E112" s="70"/>
    </row>
    <row r="113" spans="1:5" x14ac:dyDescent="0.2">
      <c r="A113" s="72">
        <v>5126</v>
      </c>
      <c r="B113" s="70" t="s">
        <v>361</v>
      </c>
      <c r="C113" s="73">
        <v>6756334.2199999997</v>
      </c>
      <c r="D113" s="74">
        <f t="shared" si="0"/>
        <v>5.9064296087776941E-2</v>
      </c>
      <c r="E113" s="70"/>
    </row>
    <row r="114" spans="1:5" x14ac:dyDescent="0.2">
      <c r="A114" s="72">
        <v>5127</v>
      </c>
      <c r="B114" s="70" t="s">
        <v>362</v>
      </c>
      <c r="C114" s="73">
        <v>464400.93</v>
      </c>
      <c r="D114" s="74">
        <f t="shared" si="0"/>
        <v>4.0598219596304948E-3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v>193049.07</v>
      </c>
      <c r="D116" s="74">
        <f t="shared" si="0"/>
        <v>1.6876470373826441E-3</v>
      </c>
      <c r="E116" s="70"/>
    </row>
    <row r="117" spans="1:5" x14ac:dyDescent="0.2">
      <c r="A117" s="72">
        <v>5130</v>
      </c>
      <c r="B117" s="70" t="s">
        <v>365</v>
      </c>
      <c r="C117" s="73">
        <v>20800922.739999998</v>
      </c>
      <c r="D117" s="74">
        <f t="shared" si="0"/>
        <v>0.18184296685286422</v>
      </c>
      <c r="E117" s="70"/>
    </row>
    <row r="118" spans="1:5" x14ac:dyDescent="0.2">
      <c r="A118" s="72">
        <v>5131</v>
      </c>
      <c r="B118" s="70" t="s">
        <v>366</v>
      </c>
      <c r="C118" s="73">
        <v>7570994.0999999996</v>
      </c>
      <c r="D118" s="74">
        <f t="shared" si="0"/>
        <v>6.6186103682895112E-2</v>
      </c>
      <c r="E118" s="70"/>
    </row>
    <row r="119" spans="1:5" x14ac:dyDescent="0.2">
      <c r="A119" s="72">
        <v>5132</v>
      </c>
      <c r="B119" s="70" t="s">
        <v>367</v>
      </c>
      <c r="C119" s="73">
        <v>5227832.97</v>
      </c>
      <c r="D119" s="74">
        <f t="shared" si="0"/>
        <v>4.570204261409707E-2</v>
      </c>
      <c r="E119" s="70"/>
    </row>
    <row r="120" spans="1:5" x14ac:dyDescent="0.2">
      <c r="A120" s="72">
        <v>5133</v>
      </c>
      <c r="B120" s="70" t="s">
        <v>368</v>
      </c>
      <c r="C120" s="73">
        <v>742679.95</v>
      </c>
      <c r="D120" s="74">
        <f t="shared" si="0"/>
        <v>6.4925545476131538E-3</v>
      </c>
      <c r="E120" s="70"/>
    </row>
    <row r="121" spans="1:5" x14ac:dyDescent="0.2">
      <c r="A121" s="72">
        <v>5134</v>
      </c>
      <c r="B121" s="70" t="s">
        <v>369</v>
      </c>
      <c r="C121" s="73">
        <v>257946.52</v>
      </c>
      <c r="D121" s="74">
        <f t="shared" si="0"/>
        <v>2.2549846020038476E-3</v>
      </c>
      <c r="E121" s="70"/>
    </row>
    <row r="122" spans="1:5" x14ac:dyDescent="0.2">
      <c r="A122" s="72">
        <v>5135</v>
      </c>
      <c r="B122" s="70" t="s">
        <v>370</v>
      </c>
      <c r="C122" s="73">
        <v>3308306.78</v>
      </c>
      <c r="D122" s="74">
        <f t="shared" si="0"/>
        <v>2.8921424672079043E-2</v>
      </c>
      <c r="E122" s="70"/>
    </row>
    <row r="123" spans="1:5" x14ac:dyDescent="0.2">
      <c r="A123" s="72">
        <v>5136</v>
      </c>
      <c r="B123" s="70" t="s">
        <v>371</v>
      </c>
      <c r="C123" s="73">
        <v>1595272.23</v>
      </c>
      <c r="D123" s="74">
        <f t="shared" si="0"/>
        <v>1.3945969554674901E-2</v>
      </c>
      <c r="E123" s="70"/>
    </row>
    <row r="124" spans="1:5" x14ac:dyDescent="0.2">
      <c r="A124" s="72">
        <v>5137</v>
      </c>
      <c r="B124" s="70" t="s">
        <v>372</v>
      </c>
      <c r="C124" s="73">
        <v>206876.12</v>
      </c>
      <c r="D124" s="74">
        <f t="shared" si="0"/>
        <v>1.8085239728076201E-3</v>
      </c>
      <c r="E124" s="70"/>
    </row>
    <row r="125" spans="1:5" x14ac:dyDescent="0.2">
      <c r="A125" s="72">
        <v>5138</v>
      </c>
      <c r="B125" s="70" t="s">
        <v>373</v>
      </c>
      <c r="C125" s="73">
        <v>282816.65999999997</v>
      </c>
      <c r="D125" s="74">
        <f t="shared" si="0"/>
        <v>2.4724009205092492E-3</v>
      </c>
      <c r="E125" s="70"/>
    </row>
    <row r="126" spans="1:5" x14ac:dyDescent="0.2">
      <c r="A126" s="72">
        <v>5139</v>
      </c>
      <c r="B126" s="70" t="s">
        <v>374</v>
      </c>
      <c r="C126" s="73">
        <v>1608197.41</v>
      </c>
      <c r="D126" s="74">
        <f t="shared" si="0"/>
        <v>1.4058962286184239E-2</v>
      </c>
      <c r="E126" s="70"/>
    </row>
    <row r="127" spans="1:5" x14ac:dyDescent="0.2">
      <c r="A127" s="72">
        <v>5200</v>
      </c>
      <c r="B127" s="70" t="s">
        <v>375</v>
      </c>
      <c r="C127" s="73">
        <v>0</v>
      </c>
      <c r="D127" s="74">
        <f t="shared" si="0"/>
        <v>0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v>13267639.57</v>
      </c>
      <c r="D137" s="74">
        <f t="shared" si="0"/>
        <v>0.11598653447732868</v>
      </c>
      <c r="E137" s="70"/>
    </row>
    <row r="138" spans="1:5" x14ac:dyDescent="0.2">
      <c r="A138" s="72">
        <v>5241</v>
      </c>
      <c r="B138" s="70" t="s">
        <v>384</v>
      </c>
      <c r="C138" s="73">
        <v>8317112.9199999999</v>
      </c>
      <c r="D138" s="74">
        <f t="shared" si="0"/>
        <v>7.2708721047011052E-2</v>
      </c>
      <c r="E138" s="70"/>
    </row>
    <row r="139" spans="1:5" x14ac:dyDescent="0.2">
      <c r="A139" s="72">
        <v>5242</v>
      </c>
      <c r="B139" s="70" t="s">
        <v>385</v>
      </c>
      <c r="C139" s="73">
        <v>82000</v>
      </c>
      <c r="D139" s="74">
        <f t="shared" si="0"/>
        <v>7.1684912579675624E-4</v>
      </c>
      <c r="E139" s="70"/>
    </row>
    <row r="140" spans="1:5" x14ac:dyDescent="0.2">
      <c r="A140" s="72">
        <v>5243</v>
      </c>
      <c r="B140" s="70" t="s">
        <v>386</v>
      </c>
      <c r="C140" s="73">
        <v>4868526.6500000004</v>
      </c>
      <c r="D140" s="74">
        <f t="shared" si="0"/>
        <v>4.256096430452086E-2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ref="D164:D220" si="1">C164/$C$99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v>1633390</v>
      </c>
      <c r="D167" s="74">
        <f t="shared" si="1"/>
        <v>1.4279197482745899E-2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1633390</v>
      </c>
      <c r="D169" s="74">
        <f t="shared" si="1"/>
        <v>1.4279197482745899E-2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v>0</v>
      </c>
      <c r="D185" s="74">
        <f t="shared" si="1"/>
        <v>0</v>
      </c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>
        <f t="shared" si="1"/>
        <v>0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>
        <f t="shared" si="1"/>
        <v>0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0</v>
      </c>
      <c r="D191" s="74">
        <f t="shared" si="1"/>
        <v>0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>
        <f t="shared" si="1"/>
        <v>0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v>19757198.350000001</v>
      </c>
      <c r="D218" s="74">
        <f t="shared" si="1"/>
        <v>0.17271866299256849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f t="shared" si="1"/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f t="shared" si="1"/>
        <v>0</v>
      </c>
      <c r="E220" s="70"/>
    </row>
    <row r="222" spans="1:5" x14ac:dyDescent="0.2">
      <c r="B222" s="42" t="s">
        <v>649</v>
      </c>
    </row>
    <row r="228" spans="2:7" x14ac:dyDescent="0.2">
      <c r="B228" s="147" t="s">
        <v>659</v>
      </c>
      <c r="D228" s="142" t="s">
        <v>654</v>
      </c>
    </row>
    <row r="229" spans="2:7" ht="12.75" customHeight="1" x14ac:dyDescent="0.2">
      <c r="B229" s="143" t="s">
        <v>657</v>
      </c>
      <c r="C229" s="148"/>
      <c r="D229" s="152" t="s">
        <v>661</v>
      </c>
      <c r="E229" s="152"/>
      <c r="F229" s="151"/>
      <c r="G229" s="151"/>
    </row>
    <row r="230" spans="2:7" ht="12.75" x14ac:dyDescent="0.2">
      <c r="B230" s="149" t="s">
        <v>660</v>
      </c>
      <c r="C230" s="149"/>
      <c r="D230" s="146" t="s">
        <v>656</v>
      </c>
      <c r="F230" s="146"/>
      <c r="G230" s="146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B230:C230"/>
    <mergeCell ref="D229:E229"/>
  </mergeCells>
  <pageMargins left="0.7" right="0.7" top="0.75" bottom="0.75" header="0.3" footer="0.3"/>
  <pageSetup scale="6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82" t="s">
        <v>569</v>
      </c>
      <c r="B4" s="29" t="s">
        <v>78</v>
      </c>
    </row>
    <row r="5" spans="1:2" ht="15" customHeight="1" x14ac:dyDescent="0.2">
      <c r="A5" s="83"/>
      <c r="B5" s="29" t="s">
        <v>51</v>
      </c>
    </row>
    <row r="6" spans="1:2" ht="15" customHeight="1" x14ac:dyDescent="0.2">
      <c r="A6" s="83"/>
      <c r="B6" s="29" t="s">
        <v>645</v>
      </c>
    </row>
    <row r="7" spans="1:2" ht="15" customHeight="1" x14ac:dyDescent="0.2">
      <c r="A7" s="83"/>
      <c r="B7" s="29" t="s">
        <v>63</v>
      </c>
    </row>
    <row r="8" spans="1:2" ht="15" customHeight="1" x14ac:dyDescent="0.2">
      <c r="A8" s="83"/>
    </row>
    <row r="9" spans="1:2" ht="15" customHeight="1" x14ac:dyDescent="0.2">
      <c r="A9" s="82" t="s">
        <v>570</v>
      </c>
      <c r="B9" s="27" t="s">
        <v>646</v>
      </c>
    </row>
    <row r="10" spans="1:2" ht="15" customHeight="1" x14ac:dyDescent="0.2">
      <c r="A10" s="83"/>
      <c r="B10" s="35" t="s">
        <v>63</v>
      </c>
    </row>
    <row r="11" spans="1:2" ht="15" customHeight="1" x14ac:dyDescent="0.2">
      <c r="A11" s="83"/>
    </row>
    <row r="12" spans="1:2" ht="15" customHeight="1" x14ac:dyDescent="0.2">
      <c r="A12" s="82" t="s">
        <v>571</v>
      </c>
      <c r="B12" s="27" t="s">
        <v>646</v>
      </c>
    </row>
    <row r="13" spans="1:2" ht="22.5" x14ac:dyDescent="0.2">
      <c r="A13" s="83"/>
      <c r="B13" s="27" t="s">
        <v>70</v>
      </c>
    </row>
    <row r="14" spans="1:2" ht="15" customHeight="1" x14ac:dyDescent="0.2">
      <c r="A14" s="83"/>
      <c r="B14" s="35" t="s">
        <v>63</v>
      </c>
    </row>
    <row r="15" spans="1:2" ht="15" customHeight="1" x14ac:dyDescent="0.2">
      <c r="A15" s="83"/>
    </row>
    <row r="16" spans="1:2" ht="15" customHeight="1" x14ac:dyDescent="0.2">
      <c r="A16" s="83"/>
    </row>
    <row r="17" spans="1:2" ht="15" customHeight="1" x14ac:dyDescent="0.2">
      <c r="A17" s="82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6"/>
  <sheetViews>
    <sheetView workbookViewId="0">
      <selection activeCell="D40" sqref="D40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22" t="str">
        <f>ESF!A1</f>
        <v>MUNICIPIO DE SAN LUIS DE LA PAZ, GTO. 2021</v>
      </c>
      <c r="B1" s="122"/>
      <c r="C1" s="122"/>
      <c r="D1" s="49" t="s">
        <v>179</v>
      </c>
      <c r="E1" s="50">
        <f>'Notas a los Edos Financieros'!D1</f>
        <v>2021</v>
      </c>
    </row>
    <row r="2" spans="1:5" ht="18.95" customHeight="1" x14ac:dyDescent="0.2">
      <c r="A2" s="122" t="s">
        <v>454</v>
      </c>
      <c r="B2" s="122"/>
      <c r="C2" s="122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22" t="str">
        <f>ESF!A3</f>
        <v>CORRESPONDIENTE DEL 01 DE ENERO DEL 2021 AL 30 DE JUNIO DEL 2021</v>
      </c>
      <c r="B3" s="122"/>
      <c r="C3" s="122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0</v>
      </c>
    </row>
    <row r="9" spans="1:5" x14ac:dyDescent="0.2">
      <c r="A9" s="55">
        <v>3120</v>
      </c>
      <c r="B9" s="51" t="s">
        <v>455</v>
      </c>
      <c r="C9" s="56">
        <v>7317418.1699999999</v>
      </c>
    </row>
    <row r="10" spans="1:5" x14ac:dyDescent="0.2">
      <c r="A10" s="55">
        <v>3130</v>
      </c>
      <c r="B10" s="51" t="s">
        <v>456</v>
      </c>
      <c r="C10" s="56">
        <v>-22842761.670000002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61530788.090000004</v>
      </c>
    </row>
    <row r="15" spans="1:5" x14ac:dyDescent="0.2">
      <c r="A15" s="55">
        <v>3220</v>
      </c>
      <c r="B15" s="51" t="s">
        <v>459</v>
      </c>
      <c r="C15" s="56">
        <v>413995813.67000002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19074304.649999999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  <row r="34" spans="2:5" ht="22.5" x14ac:dyDescent="0.2">
      <c r="B34" s="141" t="s">
        <v>653</v>
      </c>
      <c r="C34" s="141"/>
      <c r="D34" s="153" t="s">
        <v>662</v>
      </c>
      <c r="E34" s="154"/>
    </row>
    <row r="35" spans="2:5" ht="12.75" x14ac:dyDescent="0.2">
      <c r="B35" s="155" t="s">
        <v>664</v>
      </c>
      <c r="C35" s="141"/>
      <c r="D35" s="144" t="s">
        <v>655</v>
      </c>
      <c r="E35" s="144"/>
    </row>
    <row r="36" spans="2:5" ht="12.75" x14ac:dyDescent="0.2">
      <c r="B36" s="150" t="s">
        <v>665</v>
      </c>
      <c r="C36" s="141"/>
      <c r="D36" s="146" t="s">
        <v>663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D35:E35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82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82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topLeftCell="A86" workbookViewId="0">
      <selection activeCell="B132" sqref="B132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22" t="str">
        <f>ESF!A1</f>
        <v>MUNICIPIO DE SAN LUIS DE LA PAZ, GTO. 2021</v>
      </c>
      <c r="B1" s="122"/>
      <c r="C1" s="122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22" t="s">
        <v>472</v>
      </c>
      <c r="B2" s="122"/>
      <c r="C2" s="122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22" t="str">
        <f>ESF!A3</f>
        <v>CORRESPONDIENTE DEL 01 DE ENERO DEL 2021 AL 30 DE JUNIO DEL 2021</v>
      </c>
      <c r="B3" s="122"/>
      <c r="C3" s="122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94">
        <v>2021</v>
      </c>
      <c r="D7" s="94">
        <v>2020</v>
      </c>
    </row>
    <row r="8" spans="1:5" x14ac:dyDescent="0.2">
      <c r="A8" s="55">
        <v>1111</v>
      </c>
      <c r="B8" s="51" t="s">
        <v>473</v>
      </c>
      <c r="C8" s="56">
        <v>46493.68</v>
      </c>
      <c r="D8" s="56">
        <v>45712.5</v>
      </c>
    </row>
    <row r="9" spans="1:5" x14ac:dyDescent="0.2">
      <c r="A9" s="55">
        <v>1112</v>
      </c>
      <c r="B9" s="51" t="s">
        <v>474</v>
      </c>
      <c r="C9" s="56">
        <v>58075249.600000001</v>
      </c>
      <c r="D9" s="56">
        <v>60447797.210000001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241006026.25999999</v>
      </c>
      <c r="D13" s="56">
        <v>217402098.69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05" t="s">
        <v>611</v>
      </c>
      <c r="C15" s="89">
        <v>0</v>
      </c>
      <c r="D15" s="89">
        <v>0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94" t="s">
        <v>613</v>
      </c>
      <c r="D19" s="94" t="s">
        <v>164</v>
      </c>
    </row>
    <row r="20" spans="1:4" x14ac:dyDescent="0.2">
      <c r="A20" s="62">
        <v>1230</v>
      </c>
      <c r="B20" s="63" t="s">
        <v>215</v>
      </c>
      <c r="C20" s="89">
        <v>0</v>
      </c>
      <c r="D20" s="89">
        <v>0</v>
      </c>
    </row>
    <row r="21" spans="1:4" x14ac:dyDescent="0.2">
      <c r="A21" s="55">
        <v>1231</v>
      </c>
      <c r="B21" s="51" t="s">
        <v>216</v>
      </c>
      <c r="C21" s="56">
        <v>4800000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13416701.74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210901107.46000001</v>
      </c>
      <c r="D25" s="56">
        <v>-39313236.899999999</v>
      </c>
    </row>
    <row r="26" spans="1:4" x14ac:dyDescent="0.2">
      <c r="A26" s="55">
        <v>1236</v>
      </c>
      <c r="B26" s="51" t="s">
        <v>221</v>
      </c>
      <c r="C26" s="56">
        <v>35167774.649999999</v>
      </c>
      <c r="D26" s="56">
        <v>3002015.2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89">
        <v>0</v>
      </c>
      <c r="D28" s="89">
        <v>0</v>
      </c>
    </row>
    <row r="29" spans="1:4" x14ac:dyDescent="0.2">
      <c r="A29" s="55">
        <v>1241</v>
      </c>
      <c r="B29" s="51" t="s">
        <v>224</v>
      </c>
      <c r="C29" s="56">
        <v>15550115.699999999</v>
      </c>
      <c r="D29" s="56">
        <v>514358.32</v>
      </c>
    </row>
    <row r="30" spans="1:4" x14ac:dyDescent="0.2">
      <c r="A30" s="55">
        <v>1242</v>
      </c>
      <c r="B30" s="51" t="s">
        <v>225</v>
      </c>
      <c r="C30" s="56">
        <v>2716646.35</v>
      </c>
      <c r="D30" s="56">
        <v>42999</v>
      </c>
    </row>
    <row r="31" spans="1:4" x14ac:dyDescent="0.2">
      <c r="A31" s="55">
        <v>1243</v>
      </c>
      <c r="B31" s="51" t="s">
        <v>226</v>
      </c>
      <c r="C31" s="56">
        <v>1142861.97</v>
      </c>
      <c r="D31" s="56">
        <v>81870.070000000007</v>
      </c>
    </row>
    <row r="32" spans="1:4" x14ac:dyDescent="0.2">
      <c r="A32" s="55">
        <v>1244</v>
      </c>
      <c r="B32" s="51" t="s">
        <v>227</v>
      </c>
      <c r="C32" s="56">
        <v>34422074.210000001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3558621.98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12394610.43</v>
      </c>
      <c r="D34" s="56">
        <v>390336.89</v>
      </c>
    </row>
    <row r="35" spans="1:4" x14ac:dyDescent="0.2">
      <c r="A35" s="55">
        <v>1247</v>
      </c>
      <c r="B35" s="51" t="s">
        <v>230</v>
      </c>
      <c r="C35" s="56">
        <v>1200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2331883.11</v>
      </c>
      <c r="D36" s="56">
        <v>59353</v>
      </c>
    </row>
    <row r="37" spans="1:4" x14ac:dyDescent="0.2">
      <c r="A37" s="62">
        <v>1250</v>
      </c>
      <c r="B37" s="63" t="s">
        <v>233</v>
      </c>
      <c r="C37" s="89">
        <v>0</v>
      </c>
      <c r="D37" s="89">
        <v>0</v>
      </c>
    </row>
    <row r="38" spans="1:4" x14ac:dyDescent="0.2">
      <c r="A38" s="55">
        <v>1251</v>
      </c>
      <c r="B38" s="51" t="s">
        <v>234</v>
      </c>
      <c r="C38" s="56">
        <v>201064.76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1526216.88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5920.87</v>
      </c>
      <c r="D42" s="56">
        <v>0</v>
      </c>
    </row>
    <row r="43" spans="1:4" x14ac:dyDescent="0.2">
      <c r="A43" s="55"/>
      <c r="B43" s="105" t="s">
        <v>614</v>
      </c>
      <c r="C43" s="89">
        <f>C20+C28+C37</f>
        <v>0</v>
      </c>
      <c r="D43" s="89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94">
        <v>2021</v>
      </c>
      <c r="D46" s="94">
        <v>2020</v>
      </c>
    </row>
    <row r="47" spans="1:4" x14ac:dyDescent="0.2">
      <c r="A47" s="62">
        <v>3210</v>
      </c>
      <c r="B47" s="63" t="s">
        <v>612</v>
      </c>
      <c r="C47" s="89">
        <v>61530788.090000004</v>
      </c>
      <c r="D47" s="89">
        <v>29224306.030000001</v>
      </c>
    </row>
    <row r="48" spans="1:4" x14ac:dyDescent="0.2">
      <c r="A48" s="55"/>
      <c r="B48" s="105" t="s">
        <v>617</v>
      </c>
      <c r="C48" s="89">
        <v>0</v>
      </c>
      <c r="D48" s="89">
        <v>0</v>
      </c>
    </row>
    <row r="49" spans="1:4" x14ac:dyDescent="0.2">
      <c r="A49" s="62">
        <v>5400</v>
      </c>
      <c r="B49" s="63" t="s">
        <v>412</v>
      </c>
      <c r="C49" s="89">
        <v>0</v>
      </c>
      <c r="D49" s="89"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89">
        <v>0</v>
      </c>
      <c r="D61" s="89">
        <v>0</v>
      </c>
    </row>
    <row r="62" spans="1:4" x14ac:dyDescent="0.2">
      <c r="A62" s="55">
        <v>5510</v>
      </c>
      <c r="B62" s="51" t="s">
        <v>427</v>
      </c>
      <c r="C62" s="56">
        <v>0</v>
      </c>
      <c r="D62" s="56"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89">
        <v>0</v>
      </c>
      <c r="D93" s="89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07" t="s">
        <v>618</v>
      </c>
      <c r="C96" s="89">
        <v>0</v>
      </c>
      <c r="D96" s="89"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05" t="s">
        <v>619</v>
      </c>
      <c r="C102" s="89">
        <v>0</v>
      </c>
      <c r="D102" s="89">
        <v>0</v>
      </c>
    </row>
    <row r="103" spans="1:4" x14ac:dyDescent="0.2">
      <c r="A103" s="62">
        <v>1120</v>
      </c>
      <c r="B103" s="106" t="s">
        <v>620</v>
      </c>
      <c r="C103" s="89">
        <v>0</v>
      </c>
      <c r="D103" s="89">
        <v>0</v>
      </c>
    </row>
    <row r="104" spans="1:4" x14ac:dyDescent="0.2">
      <c r="A104" s="55">
        <v>1124</v>
      </c>
      <c r="B104" s="104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04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04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04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04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04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04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04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04" t="s">
        <v>635</v>
      </c>
      <c r="C112" s="56">
        <v>0</v>
      </c>
      <c r="D112" s="56">
        <v>0</v>
      </c>
    </row>
    <row r="113" spans="1:5" x14ac:dyDescent="0.2">
      <c r="A113" s="55"/>
      <c r="B113" s="108" t="s">
        <v>632</v>
      </c>
      <c r="C113" s="89">
        <f>C47+C48-C102</f>
        <v>61530788.090000004</v>
      </c>
      <c r="D113" s="89">
        <f>D47+D48-D102</f>
        <v>29224306.030000001</v>
      </c>
    </row>
    <row r="115" spans="1:5" x14ac:dyDescent="0.2">
      <c r="B115" s="42" t="s">
        <v>649</v>
      </c>
    </row>
    <row r="121" spans="1:5" x14ac:dyDescent="0.2">
      <c r="B121" s="156" t="s">
        <v>653</v>
      </c>
      <c r="C121" s="141"/>
      <c r="D121" s="142" t="s">
        <v>666</v>
      </c>
    </row>
    <row r="122" spans="1:5" ht="12.75" x14ac:dyDescent="0.2">
      <c r="B122" s="143" t="s">
        <v>668</v>
      </c>
      <c r="C122" s="141"/>
      <c r="D122" s="144" t="s">
        <v>655</v>
      </c>
      <c r="E122" s="144"/>
    </row>
    <row r="123" spans="1:5" ht="12.75" x14ac:dyDescent="0.2">
      <c r="B123" s="145" t="s">
        <v>669</v>
      </c>
      <c r="C123" s="141"/>
      <c r="D123" s="146" t="s">
        <v>667</v>
      </c>
    </row>
    <row r="130" spans="8:8" x14ac:dyDescent="0.2">
      <c r="H130" s="109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D122:E122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82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82" t="s">
        <v>29</v>
      </c>
      <c r="B9" s="112" t="s">
        <v>604</v>
      </c>
    </row>
    <row r="10" spans="1:2" ht="15" customHeight="1" x14ac:dyDescent="0.2">
      <c r="A10" s="113"/>
      <c r="B10" s="112" t="s">
        <v>75</v>
      </c>
    </row>
    <row r="11" spans="1:2" ht="15" customHeight="1" x14ac:dyDescent="0.2">
      <c r="A11" s="113"/>
      <c r="B11" s="114" t="s">
        <v>178</v>
      </c>
    </row>
    <row r="13" spans="1:2" ht="15" customHeight="1" x14ac:dyDescent="0.2">
      <c r="A13" s="82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02" t="s">
        <v>609</v>
      </c>
      <c r="B16" s="101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2021-07-26T19:09:18Z</cp:lastPrinted>
  <dcterms:created xsi:type="dcterms:W3CDTF">2012-12-11T20:36:24Z</dcterms:created>
  <dcterms:modified xsi:type="dcterms:W3CDTF">2021-07-26T19:09:57Z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